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6" yWindow="32766" windowWidth="10800" windowHeight="6654" tabRatio="605" activeTab="0"/>
  </bookViews>
  <sheets>
    <sheet name="склад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<sst xmlns="http://schemas.openxmlformats.org/spreadsheetml/2006/main" count="1356" uniqueCount="584">
  <si>
    <t>Panasonic</t>
  </si>
  <si>
    <t>Bourns</t>
  </si>
  <si>
    <t>SRP7028A-4R7M</t>
  </si>
  <si>
    <t>SRP7028A-6R8M</t>
  </si>
  <si>
    <t>NXP</t>
  </si>
  <si>
    <t>SN74LVC1G3157DBVR</t>
  </si>
  <si>
    <t>Texas Instruments</t>
  </si>
  <si>
    <t>S25FL164K0XMFI011</t>
  </si>
  <si>
    <t>Spansion</t>
  </si>
  <si>
    <t>PCA9555PW</t>
  </si>
  <si>
    <t>FA-238 25.0000MB-C3</t>
  </si>
  <si>
    <t>Epson</t>
  </si>
  <si>
    <t>Диод</t>
  </si>
  <si>
    <t>Микросхема</t>
  </si>
  <si>
    <t>Резонатор</t>
  </si>
  <si>
    <t>EEU-EB2D151</t>
  </si>
  <si>
    <t>ESL477M025AH9AA</t>
  </si>
  <si>
    <t>Kemet</t>
  </si>
  <si>
    <t>5KP180CA</t>
  </si>
  <si>
    <t>SRR1208-101YL</t>
  </si>
  <si>
    <t>L-934 GD</t>
  </si>
  <si>
    <t>NINGBO YINZHOU</t>
  </si>
  <si>
    <t>Микрофон</t>
  </si>
  <si>
    <t>Индуктивность</t>
  </si>
  <si>
    <t>Broadcom Limited</t>
  </si>
  <si>
    <t>STMicroelectronics</t>
  </si>
  <si>
    <t>наименование</t>
  </si>
  <si>
    <t>количество</t>
  </si>
  <si>
    <t>производитель</t>
  </si>
  <si>
    <t>примечание</t>
  </si>
  <si>
    <t xml:space="preserve">Индикатор </t>
  </si>
  <si>
    <t>Преобразователь</t>
  </si>
  <si>
    <t>URB4803LD-20W</t>
  </si>
  <si>
    <t>MORNSUN</t>
  </si>
  <si>
    <t>ATMEL</t>
  </si>
  <si>
    <t>PEF21624EV2.2</t>
  </si>
  <si>
    <t xml:space="preserve">PEF22624E V2.2 </t>
  </si>
  <si>
    <t>INFINEON</t>
  </si>
  <si>
    <t xml:space="preserve">PI90SD1636CFC </t>
  </si>
  <si>
    <t>Pericom</t>
  </si>
  <si>
    <t>CapXon</t>
  </si>
  <si>
    <t>XRJDT-S-01-8-8-1-VTL</t>
  </si>
  <si>
    <t>Xmultiple</t>
  </si>
  <si>
    <t>TMS320DM8148CCYEA0</t>
  </si>
  <si>
    <t>TVP5158IPNPR</t>
  </si>
  <si>
    <t>LXT388LE</t>
  </si>
  <si>
    <t xml:space="preserve"> Intel</t>
  </si>
  <si>
    <t>H5TQ1G83EFR-H9I</t>
  </si>
  <si>
    <t>Hynix</t>
  </si>
  <si>
    <t xml:space="preserve">аналог MT41J128M8JP-15E </t>
  </si>
  <si>
    <t>AMPHENOL</t>
  </si>
  <si>
    <t>FBMJ1608HM180NTR</t>
  </si>
  <si>
    <t>Taiyo Yuden</t>
  </si>
  <si>
    <t>Фильтр ферритовый</t>
  </si>
  <si>
    <t>Altera</t>
  </si>
  <si>
    <t>EP3C5F256C6N</t>
  </si>
  <si>
    <t>SRR1208-220ML</t>
  </si>
  <si>
    <t>SRR1208-470YL</t>
  </si>
  <si>
    <t>SDR1006-101KL</t>
  </si>
  <si>
    <t xml:space="preserve">Резистор </t>
  </si>
  <si>
    <t>SQP-10W-680R     J%</t>
  </si>
  <si>
    <t>YAGEO</t>
  </si>
  <si>
    <t xml:space="preserve">Трансформатор </t>
  </si>
  <si>
    <t>Конденсатор</t>
  </si>
  <si>
    <t>К52-2-70В-15мкф 20%</t>
  </si>
  <si>
    <t xml:space="preserve">Соединитель  </t>
  </si>
  <si>
    <t>1987+</t>
  </si>
  <si>
    <t>КД273АС</t>
  </si>
  <si>
    <t>Процессор</t>
  </si>
  <si>
    <t>P1010NSN5HHB</t>
  </si>
  <si>
    <t>Freescale</t>
  </si>
  <si>
    <t>Стабилитрон</t>
  </si>
  <si>
    <t>Щётка</t>
  </si>
  <si>
    <t>MA1458</t>
  </si>
  <si>
    <t>TESLA</t>
  </si>
  <si>
    <t>MAA741</t>
  </si>
  <si>
    <t>UA741CN</t>
  </si>
  <si>
    <t>Реле</t>
  </si>
  <si>
    <t>РДВ-11 ЯЛ4.544.003-04</t>
  </si>
  <si>
    <t>РДВ-11 ЯЛ4.544.003-03</t>
  </si>
  <si>
    <t>РДВ-11 ЯЛ4.544.003-00</t>
  </si>
  <si>
    <t>RQA12038HSL 220V</t>
  </si>
  <si>
    <t>Вентилятор</t>
  </si>
  <si>
    <t>BH-2MIP00 220V</t>
  </si>
  <si>
    <t>ВН-2В 220В</t>
  </si>
  <si>
    <t>FESTO</t>
  </si>
  <si>
    <t>QSL-3/8-12-20          Nr.:130737</t>
  </si>
  <si>
    <t>Выключатель кнопочный</t>
  </si>
  <si>
    <t>ПЕ-021 ИСП1</t>
  </si>
  <si>
    <t>ПЕ-021 ИСП2</t>
  </si>
  <si>
    <t>ВП1-2  2А</t>
  </si>
  <si>
    <t>С5-16МВ-1Вт-0,39 Ом 5%</t>
  </si>
  <si>
    <t>С5-16МВ-1Вт-0,39 Ом 0,5%</t>
  </si>
  <si>
    <t>1988-1991</t>
  </si>
  <si>
    <t>Автоматический выключатель</t>
  </si>
  <si>
    <t>e.mcb.45.2.C50</t>
  </si>
  <si>
    <t>E.NEXT</t>
  </si>
  <si>
    <t>ВП1-2 0,5А</t>
  </si>
  <si>
    <t>UWE-15/5-Q48NB-C</t>
  </si>
  <si>
    <t>Murata Power</t>
  </si>
  <si>
    <t>КН102Б</t>
  </si>
  <si>
    <t>dip-2</t>
  </si>
  <si>
    <t>С5-16МВ-1Вт-0,39 Ом 1%</t>
  </si>
  <si>
    <t>С5-5В-2Вт-7,5Ом 5%</t>
  </si>
  <si>
    <t>2С151Т-1</t>
  </si>
  <si>
    <t>б/г</t>
  </si>
  <si>
    <t>PCA9536DP</t>
  </si>
  <si>
    <t>XRJD-S-21-8-8-1</t>
  </si>
  <si>
    <t>ВП1-2В  2А</t>
  </si>
  <si>
    <t>HANWAY TECHOLOGY</t>
  </si>
  <si>
    <t>WINBOND</t>
  </si>
  <si>
    <t>2016+</t>
  </si>
  <si>
    <t>Транзистор</t>
  </si>
  <si>
    <t>1991+</t>
  </si>
  <si>
    <t>1990+</t>
  </si>
  <si>
    <t>1988+</t>
  </si>
  <si>
    <t>Maxim</t>
  </si>
  <si>
    <t>2017+</t>
  </si>
  <si>
    <t>MAX963ESD+</t>
  </si>
  <si>
    <t>РЭК30 РФ4.500.073-02</t>
  </si>
  <si>
    <t>1991+, упаковка</t>
  </si>
  <si>
    <t>Конденсатор алюминиевый электролитический</t>
  </si>
  <si>
    <t>Соединитель  модульный со светодиодами rj45</t>
  </si>
  <si>
    <t>RJSAE538102</t>
  </si>
  <si>
    <t>RJSAE-5381-02</t>
  </si>
  <si>
    <t>1990+, упаковка</t>
  </si>
  <si>
    <t>RQD12038MS 12VDC</t>
  </si>
  <si>
    <t>YM1217ANB1 12VDC</t>
  </si>
  <si>
    <t>TIDAR</t>
  </si>
  <si>
    <t>Вставка плавкая</t>
  </si>
  <si>
    <t>ЭКФ1533КП7</t>
  </si>
  <si>
    <t>2009+</t>
  </si>
  <si>
    <t>ЭКФ1533ИР23</t>
  </si>
  <si>
    <t>2006+</t>
  </si>
  <si>
    <t>IN74AC151D</t>
  </si>
  <si>
    <t>2010+</t>
  </si>
  <si>
    <t>2018+</t>
  </si>
  <si>
    <t>2011+</t>
  </si>
  <si>
    <t>2007+</t>
  </si>
  <si>
    <t>2015+</t>
  </si>
  <si>
    <t>Светодиод</t>
  </si>
  <si>
    <t>МН6.3-0.22 Р10/13-1</t>
  </si>
  <si>
    <t>б/г, упаковка</t>
  </si>
  <si>
    <t>СР50-110ФМВ</t>
  </si>
  <si>
    <t>2003+</t>
  </si>
  <si>
    <t>Лепесток</t>
  </si>
  <si>
    <t>1-1-3.2-12-07</t>
  </si>
  <si>
    <t>ГОСТ22376-77</t>
  </si>
  <si>
    <t>IRFP250N</t>
  </si>
  <si>
    <t>FR9310</t>
  </si>
  <si>
    <t>2SA1469R</t>
  </si>
  <si>
    <t>IRF740</t>
  </si>
  <si>
    <t>1.5KE82CA</t>
  </si>
  <si>
    <t>S310 FAIR       smd</t>
  </si>
  <si>
    <t>KX-8BE</t>
  </si>
  <si>
    <t>К10-43а МПО 86,6 пФ 1%</t>
  </si>
  <si>
    <t>К10-17в П33 150пФ 10%</t>
  </si>
  <si>
    <t>1991+, ПЗ, упаковка</t>
  </si>
  <si>
    <t xml:space="preserve">К10-17в М750 330пФ 5% </t>
  </si>
  <si>
    <t>1990+, ПЗ, упаковка</t>
  </si>
  <si>
    <t>К10-17в М750 330пФ 10%</t>
  </si>
  <si>
    <t>К10-50в МПО 330пФ 10%</t>
  </si>
  <si>
    <t>К10-50в МПО 620пФ 10%</t>
  </si>
  <si>
    <t>1999+,ПЗ, упаковка, видоразмер 2.</t>
  </si>
  <si>
    <t>К10-50св МПО 330пФ 10%</t>
  </si>
  <si>
    <t>1990+,ПЗ, упаковка, видоразмер 1.</t>
  </si>
  <si>
    <t>1991+,ПЗ, упаковка, видоразмер 2.</t>
  </si>
  <si>
    <t>К10-50св МПО 1600пФ 5%</t>
  </si>
  <si>
    <t>К10-50св МПО 240пФ 5%</t>
  </si>
  <si>
    <t>1991+,ПЗ, упаковка, видоразмер 1.</t>
  </si>
  <si>
    <t>цена, р.</t>
  </si>
  <si>
    <t xml:space="preserve">Выключатель </t>
  </si>
  <si>
    <t>IN74АC244DW    (ЭКФ1554АП5)</t>
  </si>
  <si>
    <t>1998+</t>
  </si>
  <si>
    <t>1999+</t>
  </si>
  <si>
    <t>РТЛ1004</t>
  </si>
  <si>
    <t>РТЛ1005</t>
  </si>
  <si>
    <t>ММТ-1 -20кОм</t>
  </si>
  <si>
    <t>Терморезистор</t>
  </si>
  <si>
    <t>ПЕ-012 ИСП1</t>
  </si>
  <si>
    <t>КР1533ЛА4</t>
  </si>
  <si>
    <t>1992+</t>
  </si>
  <si>
    <t>2С411А</t>
  </si>
  <si>
    <t>КТ835А</t>
  </si>
  <si>
    <t>1991+,упаковка</t>
  </si>
  <si>
    <t>1989+</t>
  </si>
  <si>
    <t>1989+, приёмка "5", упак.</t>
  </si>
  <si>
    <t>1991+, ОТК, упак.</t>
  </si>
  <si>
    <t>1990+, ОТК, без упак.</t>
  </si>
  <si>
    <t>1989+, ОТК, упак.</t>
  </si>
  <si>
    <t>1990+, ОТК, упак.</t>
  </si>
  <si>
    <t>1988+, ОТК, без упак.</t>
  </si>
  <si>
    <t>шт.</t>
  </si>
  <si>
    <t>К75-24-1000В-0,47мкФ 10%</t>
  </si>
  <si>
    <t>дата код 1005</t>
  </si>
  <si>
    <t>Диодный мост</t>
  </si>
  <si>
    <t>RS407</t>
  </si>
  <si>
    <t>К561ИД1</t>
  </si>
  <si>
    <t>КР537РУ3А</t>
  </si>
  <si>
    <t>1995+</t>
  </si>
  <si>
    <t>КР537РУ2</t>
  </si>
  <si>
    <t>1985+</t>
  </si>
  <si>
    <t>датакод 0614</t>
  </si>
  <si>
    <t>КР556РТ4А</t>
  </si>
  <si>
    <t>КС573РУ2</t>
  </si>
  <si>
    <t>1989+, упаковка</t>
  </si>
  <si>
    <t>1992+, упаковка</t>
  </si>
  <si>
    <t>Резисторная сборка</t>
  </si>
  <si>
    <t>НР1-1-1-8 10кОм 5%</t>
  </si>
  <si>
    <t>датакод 1203, упаковка</t>
  </si>
  <si>
    <t>РЭК-55 РВИМ.647611004-06</t>
  </si>
  <si>
    <t>ТП-132-16    (220V  50Hz  7,2VA)</t>
  </si>
  <si>
    <t>ТП-132-7    (220V  50Hz  7,2VA)</t>
  </si>
  <si>
    <t>MC1458N</t>
  </si>
  <si>
    <t>G2RL-1A  12VDC</t>
  </si>
  <si>
    <t>OMRON</t>
  </si>
  <si>
    <t>1986+</t>
  </si>
  <si>
    <t>РПП48Г2-2Т3</t>
  </si>
  <si>
    <t>1984+</t>
  </si>
  <si>
    <r>
      <t xml:space="preserve">MKP-X2 1mkF 280V  </t>
    </r>
    <r>
      <rPr>
        <b/>
        <sz val="10"/>
        <rFont val="Arial Cyr"/>
        <family val="0"/>
      </rPr>
      <t>(шаг 27,5mm)   HW</t>
    </r>
  </si>
  <si>
    <t>G2RL-24  12VDC</t>
  </si>
  <si>
    <t xml:space="preserve">330mkF - 200V  18*35.5mm;GS; 85*С </t>
  </si>
  <si>
    <t>220mkF - 50V   KM   105*C</t>
  </si>
  <si>
    <t>150mkF - 450V  HK   105*C (M)</t>
  </si>
  <si>
    <t>SAMWHA</t>
  </si>
  <si>
    <t>(к50-35)</t>
  </si>
  <si>
    <t>MURS120T3</t>
  </si>
  <si>
    <t>лента</t>
  </si>
  <si>
    <t>россыпь</t>
  </si>
  <si>
    <t>CPC1130N</t>
  </si>
  <si>
    <t>ПВД-II 25А</t>
  </si>
  <si>
    <t>(к50-35)жесткие выводы</t>
  </si>
  <si>
    <t>HX5014NL</t>
  </si>
  <si>
    <t xml:space="preserve">H5004NL </t>
  </si>
  <si>
    <t>PULSE</t>
  </si>
  <si>
    <t>КС168В    пл.</t>
  </si>
  <si>
    <t>Термопредохранитель</t>
  </si>
  <si>
    <t xml:space="preserve">TZ-S 95*C 3A </t>
  </si>
  <si>
    <t xml:space="preserve">TZ-S 100*C 3A </t>
  </si>
  <si>
    <t>SUB75N03-04</t>
  </si>
  <si>
    <t xml:space="preserve">UC3846DW </t>
  </si>
  <si>
    <t>MOC30525-TAI</t>
  </si>
  <si>
    <t>Оптоизолятор</t>
  </si>
  <si>
    <t>ASSR-4110-003E</t>
  </si>
  <si>
    <t>IRF630N</t>
  </si>
  <si>
    <t>IRLR3636</t>
  </si>
  <si>
    <t>РПМ23-12ГШ5</t>
  </si>
  <si>
    <t>ВП3Б-1В  5А</t>
  </si>
  <si>
    <t>1985+, ПЗ</t>
  </si>
  <si>
    <t>ПЭВР-10 100Ом 5%</t>
  </si>
  <si>
    <t>1976+</t>
  </si>
  <si>
    <t>2С139А</t>
  </si>
  <si>
    <t>1987, упаковка потёртая, этикетка</t>
  </si>
  <si>
    <t>ПЭВР-100 47Ом 5%</t>
  </si>
  <si>
    <t>1983, ПЗ</t>
  </si>
  <si>
    <t>КТ683Б</t>
  </si>
  <si>
    <t>Вставка  для ПРС</t>
  </si>
  <si>
    <t>2010+, упаковка</t>
  </si>
  <si>
    <t>2011+, упаковка</t>
  </si>
  <si>
    <t>2002+, упаковка</t>
  </si>
  <si>
    <t>2008+, упаковка</t>
  </si>
  <si>
    <t>МЛТ-2 6,8кОм  10%  А-ДГ</t>
  </si>
  <si>
    <t>С5-37-5Вт-6,8Ом 10%</t>
  </si>
  <si>
    <t>1997+</t>
  </si>
  <si>
    <t>Транзисторная сборка</t>
  </si>
  <si>
    <t>2ТС622Б   ОС</t>
  </si>
  <si>
    <t xml:space="preserve">2ТС622Б    </t>
  </si>
  <si>
    <t>1982 г., жёлтый низ, розовая точка</t>
  </si>
  <si>
    <t>1987 г., серый низ</t>
  </si>
  <si>
    <t>1989 г., серый низ</t>
  </si>
  <si>
    <t>1992 г., серый низ., белая точка</t>
  </si>
  <si>
    <t>Оптрон</t>
  </si>
  <si>
    <t>АОТ166А</t>
  </si>
  <si>
    <t>год F6</t>
  </si>
  <si>
    <t>Дроссель</t>
  </si>
  <si>
    <t>Д321НВ</t>
  </si>
  <si>
    <t>2003+, упаковка</t>
  </si>
  <si>
    <t>MK-10</t>
  </si>
  <si>
    <t>RUICHI</t>
  </si>
  <si>
    <t>DMK-4</t>
  </si>
  <si>
    <t>RX27-1 5W 4,7 кОм  5 %</t>
  </si>
  <si>
    <t>С5-35В-50Вт-30 Ом 5%</t>
  </si>
  <si>
    <t xml:space="preserve">1990+, ПЗ </t>
  </si>
  <si>
    <t>1981+</t>
  </si>
  <si>
    <t>СПЕ-II-А-2Вт-22КМ</t>
  </si>
  <si>
    <t>Колодка клеммная</t>
  </si>
  <si>
    <t>Крышка для клеммной колодки MK-10</t>
  </si>
  <si>
    <t>4n7</t>
  </si>
  <si>
    <t>n47</t>
  </si>
  <si>
    <t>К15-5-1,6кВ-Н70-4700пФ</t>
  </si>
  <si>
    <t>К15-5-1,6кВ-Н20-470пФ</t>
  </si>
  <si>
    <t>2012+</t>
  </si>
  <si>
    <t>Лампа накаливания</t>
  </si>
  <si>
    <t>25Q64FVSIG</t>
  </si>
  <si>
    <t xml:space="preserve">SOP-8 </t>
  </si>
  <si>
    <t>СТ7071</t>
  </si>
  <si>
    <t>КР1436ХА1</t>
  </si>
  <si>
    <t xml:space="preserve">МГСО 20х30х64 </t>
  </si>
  <si>
    <t>(номер чертежа: фр3322-01)</t>
  </si>
  <si>
    <t>ПВД-III 40А</t>
  </si>
  <si>
    <t>ПВД-II 10А</t>
  </si>
  <si>
    <t xml:space="preserve"> </t>
  </si>
  <si>
    <t>1990+, ПЗ</t>
  </si>
  <si>
    <t>OPA2277UA</t>
  </si>
  <si>
    <t>L-610G  (LA 05W/G)</t>
  </si>
  <si>
    <t>PBS-28B  (D=16mm) steel</t>
  </si>
  <si>
    <t>С5-37В-5Вт-6,8Ом 10%</t>
  </si>
  <si>
    <t>1989+, зав. упаковка, паспорт</t>
  </si>
  <si>
    <t>smd (модель SG-15E)</t>
  </si>
  <si>
    <t>маркировка EPE</t>
  </si>
  <si>
    <t>ВП3Т-2Ш-5А  250В</t>
  </si>
  <si>
    <t>1987+, УПАКОВКА</t>
  </si>
  <si>
    <t>BLM18PG471SN1D</t>
  </si>
  <si>
    <t>Murata</t>
  </si>
  <si>
    <t>1998+, упаковка</t>
  </si>
  <si>
    <t>Микропереключатель</t>
  </si>
  <si>
    <t>ГРПМ1-31ШУ2-В</t>
  </si>
  <si>
    <t>ГРПМ1-45ШУ2-В</t>
  </si>
  <si>
    <t>ГРПМ1-45ГО2-В</t>
  </si>
  <si>
    <t>Аппарат монтёра</t>
  </si>
  <si>
    <t>АМ-30К</t>
  </si>
  <si>
    <t>ТОРЭЛ</t>
  </si>
  <si>
    <t>ТТП-30  (2х25В 0.55А)</t>
  </si>
  <si>
    <t>СНП49-28/163х10Р-22-В</t>
  </si>
  <si>
    <t>2Д212А</t>
  </si>
  <si>
    <t>Соединитель</t>
  </si>
  <si>
    <t>СНП50-28/172х14В-21-В</t>
  </si>
  <si>
    <t>С5-16МВ-2Вт-0,27 Ом 0,5%</t>
  </si>
  <si>
    <t>РППМ24-18Ш3-В</t>
  </si>
  <si>
    <t xml:space="preserve">Термосопротивление </t>
  </si>
  <si>
    <t>ТСМ-1</t>
  </si>
  <si>
    <t>КТ838А</t>
  </si>
  <si>
    <t>ТГ-7М</t>
  </si>
  <si>
    <t>ПМ22-2</t>
  </si>
  <si>
    <t>СП3-39А-1Вт-470Ом 10%</t>
  </si>
  <si>
    <t>DG09767CD-P</t>
  </si>
  <si>
    <t>СНП50-84/163х10Р-22-В</t>
  </si>
  <si>
    <t>L-610R  (LA 05W/R)</t>
  </si>
  <si>
    <t>красный</t>
  </si>
  <si>
    <t>зелёный</t>
  </si>
  <si>
    <t>Комплект</t>
  </si>
  <si>
    <t xml:space="preserve">КЛТ-24     </t>
  </si>
  <si>
    <t>КЛТ-25</t>
  </si>
  <si>
    <t>ТИМ-250В</t>
  </si>
  <si>
    <t>1990+, ПЗ, деммонтаж</t>
  </si>
  <si>
    <t>2018+, упаковка</t>
  </si>
  <si>
    <t>СП-II-А-1Вт-1К5В</t>
  </si>
  <si>
    <t>88E6065-LAJ1</t>
  </si>
  <si>
    <t>MARVEL</t>
  </si>
  <si>
    <t xml:space="preserve">BF3141.2 A1G </t>
  </si>
  <si>
    <t>SMBJ100A</t>
  </si>
  <si>
    <t>BAT54C</t>
  </si>
  <si>
    <t>BAV103</t>
  </si>
  <si>
    <t>MOCD217M</t>
  </si>
  <si>
    <t>PCA9534PW</t>
  </si>
  <si>
    <t>ATMEGA128L-8AU</t>
  </si>
  <si>
    <t>EP1K30TC144-3</t>
  </si>
  <si>
    <t>LXT350QE  A2</t>
  </si>
  <si>
    <t>EPM7256AETC100-10</t>
  </si>
  <si>
    <t xml:space="preserve">AT91SAM7S64-AU (литера B) </t>
  </si>
  <si>
    <t>AT49BV1614-11TI</t>
  </si>
  <si>
    <t>BS62LV256TIP55</t>
  </si>
  <si>
    <t>BSI</t>
  </si>
  <si>
    <t xml:space="preserve">ADM6996   </t>
  </si>
  <si>
    <t>DVtek</t>
  </si>
  <si>
    <t>DS1307Z</t>
  </si>
  <si>
    <t>SN74LV166ADR</t>
  </si>
  <si>
    <t>HSMS-C190</t>
  </si>
  <si>
    <t>HSMR-C190</t>
  </si>
  <si>
    <t>SMD 0603-X7R-25V-0.1uF 20%</t>
  </si>
  <si>
    <t>S202TY2</t>
  </si>
  <si>
    <t>Sharp</t>
  </si>
  <si>
    <t>P0300SA</t>
  </si>
  <si>
    <t>2019+, лента</t>
  </si>
  <si>
    <t>EEF-SX0E331R</t>
  </si>
  <si>
    <t>2018+, лента</t>
  </si>
  <si>
    <t>1993+,упаковка</t>
  </si>
  <si>
    <t xml:space="preserve">Конденсатор танталовый </t>
  </si>
  <si>
    <t>Конденсатор керамический</t>
  </si>
  <si>
    <t>SMD 0603 39пФ NP0 50V</t>
  </si>
  <si>
    <t>SMD 0805 10мкФ X7R 6,3V</t>
  </si>
  <si>
    <t>SMD 1206 0,1мкф X7R 50V</t>
  </si>
  <si>
    <t>TAJC476016RNJ</t>
  </si>
  <si>
    <t>47мкФх16V, тип С, 10%</t>
  </si>
  <si>
    <t>SMD 0603 0,1мкф X7R 25V 20%</t>
  </si>
  <si>
    <t xml:space="preserve">CL10C390JB8NNNC  </t>
  </si>
  <si>
    <t>CL21B106KQQNNNE</t>
  </si>
  <si>
    <t>1206B104K500NT</t>
  </si>
  <si>
    <t>AVX</t>
  </si>
  <si>
    <t>470uFx25V</t>
  </si>
  <si>
    <t>150uFx200V (к50-35)</t>
  </si>
  <si>
    <t xml:space="preserve">330uF - 200V (к50-35) </t>
  </si>
  <si>
    <t xml:space="preserve">Конденсатор алюминиевый полимерный </t>
  </si>
  <si>
    <r>
      <t xml:space="preserve">К10-50св МПО 2400пФ 10%  </t>
    </r>
    <r>
      <rPr>
        <b/>
        <sz val="11"/>
        <rFont val="Arial"/>
        <family val="2"/>
      </rPr>
      <t xml:space="preserve"> </t>
    </r>
    <r>
      <rPr>
        <b/>
        <sz val="8"/>
        <rFont val="Arial"/>
        <family val="2"/>
      </rPr>
      <t>(0,0024мкф)</t>
    </r>
  </si>
  <si>
    <t>1999 г.</t>
  </si>
  <si>
    <t>КТ839А</t>
  </si>
  <si>
    <t>КТ841А</t>
  </si>
  <si>
    <t>РЭС49  0101</t>
  </si>
  <si>
    <t>TS-13L-A3-2-Q-E-H</t>
  </si>
  <si>
    <t>Перключатель движковый</t>
  </si>
  <si>
    <t>Выключатель клавишный</t>
  </si>
  <si>
    <t>8550VB</t>
  </si>
  <si>
    <t>CL21 0,47mkF x 250VDC (K)    15mm</t>
  </si>
  <si>
    <t>CBB21 0,1mkF x 250VDC (K)   10mm</t>
  </si>
  <si>
    <t>2016+, этикетка</t>
  </si>
  <si>
    <t>CBB21 0,047mkF x 250VDC (K)10mm</t>
  </si>
  <si>
    <t>2010+, этикетка</t>
  </si>
  <si>
    <t>RD1C107M05011BB180   5x11mm</t>
  </si>
  <si>
    <t>100uF x 16V</t>
  </si>
  <si>
    <t>TEAPO</t>
  </si>
  <si>
    <t>100mkF x 100V</t>
  </si>
  <si>
    <t>KSH107M100S1A5H20K   10x20mm</t>
  </si>
  <si>
    <t>2017+, этикетка</t>
  </si>
  <si>
    <t>1000mkF x 25V</t>
  </si>
  <si>
    <t>Jamicon</t>
  </si>
  <si>
    <t>КТ840А</t>
  </si>
  <si>
    <t>СП5-2ВБ-10кОм</t>
  </si>
  <si>
    <t>3296-10k</t>
  </si>
  <si>
    <t>TRIMMER</t>
  </si>
  <si>
    <t>NUP2105LT1G</t>
  </si>
  <si>
    <t>2012+, катушка</t>
  </si>
  <si>
    <t>ON SEMICONDUCTOR</t>
  </si>
  <si>
    <t>47mkF x 50V   85*C</t>
  </si>
  <si>
    <t>К15-5-3kV-1500pF  20%</t>
  </si>
  <si>
    <t>S6Y5V1E152M</t>
  </si>
  <si>
    <t>3kV-1500pF 20%</t>
  </si>
  <si>
    <t>К15-5-2kV-3300pF  20%</t>
  </si>
  <si>
    <t>LQH32MN100J23L</t>
  </si>
  <si>
    <t>LM2853MH-1.8</t>
  </si>
  <si>
    <t>NSC</t>
  </si>
  <si>
    <t>2008+</t>
  </si>
  <si>
    <t>47мкФх25V, тип D, 10%</t>
  </si>
  <si>
    <t>100мкФх10V, тип D, 20%</t>
  </si>
  <si>
    <t>B82498F3689K</t>
  </si>
  <si>
    <t>КС405А</t>
  </si>
  <si>
    <t>LM1117MPX-ADJ</t>
  </si>
  <si>
    <t>КТ4-25Б 8/40 пФ М750</t>
  </si>
  <si>
    <t>1996+, упаковка</t>
  </si>
  <si>
    <t>Конденсатор подстроечный</t>
  </si>
  <si>
    <t>Чип резистор</t>
  </si>
  <si>
    <t>RC0603FR-0768K1L</t>
  </si>
  <si>
    <t>SMD 0603 1200пФ X7R 50V</t>
  </si>
  <si>
    <t>RC0603FR-0749R9L</t>
  </si>
  <si>
    <t xml:space="preserve">КСОТ-2Г  120пФ 500В 5% </t>
  </si>
  <si>
    <t>1988 г., ПЗ, упаковка</t>
  </si>
  <si>
    <t>1990 г., ПЗ, упаковка</t>
  </si>
  <si>
    <t xml:space="preserve">КСОТ-2Г  150пФ 500В 2% </t>
  </si>
  <si>
    <t>КСОТ-2Г  150пФ 500В 2%</t>
  </si>
  <si>
    <t>1984 г., ПЗ, упаковка</t>
  </si>
  <si>
    <t>1992 г., ПЗ, упаковка</t>
  </si>
  <si>
    <t xml:space="preserve">К73-11-0.82мкФ-160В 10% </t>
  </si>
  <si>
    <t xml:space="preserve">К73-11-0.82мкФ-160В 20% </t>
  </si>
  <si>
    <t>1991 г., упаковка</t>
  </si>
  <si>
    <t>1990 г., упаковка</t>
  </si>
  <si>
    <t xml:space="preserve">SI7844DP-TI-E3 </t>
  </si>
  <si>
    <t>1991+, демонтаж</t>
  </si>
  <si>
    <t xml:space="preserve">FQ14-4T-6 </t>
  </si>
  <si>
    <t>Розетка</t>
  </si>
  <si>
    <t xml:space="preserve">FQ14-4Z </t>
  </si>
  <si>
    <t xml:space="preserve">Вилка  </t>
  </si>
  <si>
    <t>Au, 06-12, полный комплект</t>
  </si>
  <si>
    <t>220мкФх10V, тип E, 20%</t>
  </si>
  <si>
    <t>CBB21 0,33mkF x 630VDC (K) 20mm</t>
  </si>
  <si>
    <t>ВАША ЦЕНА</t>
  </si>
  <si>
    <t>Vishay</t>
  </si>
  <si>
    <t>ГРПМ1-61ГП2-В </t>
  </si>
  <si>
    <t xml:space="preserve">1987+ </t>
  </si>
  <si>
    <t>Оптопара</t>
  </si>
  <si>
    <t>BH-20R (IDC-20MR)</t>
  </si>
  <si>
    <t>аналог 2рм14</t>
  </si>
  <si>
    <t>SK3200B-L </t>
  </si>
  <si>
    <t>АЛ307ВМ</t>
  </si>
  <si>
    <t>Диодная сборка</t>
  </si>
  <si>
    <t xml:space="preserve">Штуцер цанговый угловой </t>
  </si>
  <si>
    <t>AVAGO/Broadcom Limited</t>
  </si>
  <si>
    <t>Реле твердотельное</t>
  </si>
  <si>
    <t>КЦ402В</t>
  </si>
  <si>
    <t>LXT384BE  B1</t>
  </si>
  <si>
    <t>Cortina</t>
  </si>
  <si>
    <t>ЭГ41 8х10х25</t>
  </si>
  <si>
    <t>2004+, упаковка</t>
  </si>
  <si>
    <t>BZX55C22</t>
  </si>
  <si>
    <t>semtech</t>
  </si>
  <si>
    <t>КТ844А</t>
  </si>
  <si>
    <t>РТ-10</t>
  </si>
  <si>
    <t xml:space="preserve">330мкф х 2,5V  </t>
  </si>
  <si>
    <t>Телефонный аппарат</t>
  </si>
  <si>
    <t>FeTAp 791-1</t>
  </si>
  <si>
    <t>С5-16МВ-5Вт-3 Ом 1%</t>
  </si>
  <si>
    <t>2002 г., залужены, формованные, с приклеенной прокладкой.</t>
  </si>
  <si>
    <t>1995 г., залужены, формованные, с приклеенной прокладкой.</t>
  </si>
  <si>
    <t>КДС627А</t>
  </si>
  <si>
    <t xml:space="preserve">КДС627А </t>
  </si>
  <si>
    <t>1986 г., залужены, формованные</t>
  </si>
  <si>
    <t>1988 г., залужены, формованные</t>
  </si>
  <si>
    <t>2001 г., залужены, формованные</t>
  </si>
  <si>
    <t>1990 г., залужены, формованные</t>
  </si>
  <si>
    <t>2ДС627А</t>
  </si>
  <si>
    <t>2ДС627А ОС</t>
  </si>
  <si>
    <t xml:space="preserve">2ДС627А ОС </t>
  </si>
  <si>
    <t xml:space="preserve">2ДС627А </t>
  </si>
  <si>
    <t>Динистор</t>
  </si>
  <si>
    <t>RC0603FR-0722KL</t>
  </si>
  <si>
    <t>0603 22K 1%</t>
  </si>
  <si>
    <t>0603 68K1 1%</t>
  </si>
  <si>
    <t>0603 49K9 1%</t>
  </si>
  <si>
    <t>0603 16K 1%</t>
  </si>
  <si>
    <t>RC0603FR-0716KL</t>
  </si>
  <si>
    <t>RC1206FR-07182KL</t>
  </si>
  <si>
    <t>1206 182K 1%</t>
  </si>
  <si>
    <t>катушка, этикетка</t>
  </si>
  <si>
    <t>RC1206FR-071KL</t>
  </si>
  <si>
    <t>1206 1K 1%</t>
  </si>
  <si>
    <t>Телефон головной</t>
  </si>
  <si>
    <t>1990+,ПЗ</t>
  </si>
  <si>
    <t>К42У-2 1000V 0,22 uF 10%</t>
  </si>
  <si>
    <t>К42У-2 630V 0,22 uF 10%</t>
  </si>
  <si>
    <t>1990+,ПЗ, заводская упаковка</t>
  </si>
  <si>
    <t xml:space="preserve">РП21-003 </t>
  </si>
  <si>
    <t>Переключатель программируемый</t>
  </si>
  <si>
    <t>ПП10-Ра4РБВ</t>
  </si>
  <si>
    <t>ЭГ14-132 10х12,5х32</t>
  </si>
  <si>
    <t>RX-27 15W-680Ом  5%</t>
  </si>
  <si>
    <t>Texas Instruments DaVinci</t>
  </si>
  <si>
    <t>держат 140 Вольт</t>
  </si>
  <si>
    <t>КС168В2  стекло</t>
  </si>
  <si>
    <t>ОНЦ-РГ-09-4/14-Р14</t>
  </si>
  <si>
    <t>ОНЦ-РГ-09-4/14   ХВОСТ</t>
  </si>
  <si>
    <t>1992 г., в составе кабеля</t>
  </si>
  <si>
    <t>без головы</t>
  </si>
  <si>
    <t>Выключатель концевой</t>
  </si>
  <si>
    <t>EUCHNER N101D</t>
  </si>
  <si>
    <t xml:space="preserve">EUCHNER NB01D 556 </t>
  </si>
  <si>
    <t xml:space="preserve">Плата </t>
  </si>
  <si>
    <t>БК-11</t>
  </si>
  <si>
    <r>
      <t xml:space="preserve">4700mkF x 100V  </t>
    </r>
    <r>
      <rPr>
        <b/>
        <sz val="8"/>
        <rFont val="Arial"/>
        <family val="2"/>
      </rPr>
      <t xml:space="preserve">85*С   диаметр 30 мм высота 50 мм </t>
    </r>
  </si>
  <si>
    <r>
      <t xml:space="preserve">4700mkF x 100V  </t>
    </r>
    <r>
      <rPr>
        <b/>
        <sz val="8"/>
        <rFont val="Arial"/>
        <family val="2"/>
      </rPr>
      <t xml:space="preserve">85*С   диаметр 35 мм высота 40 мм </t>
    </r>
  </si>
  <si>
    <t>РЭС80-014   демонтаж</t>
  </si>
  <si>
    <t>1990+, демонтаж, фото</t>
  </si>
  <si>
    <t>Сканер</t>
  </si>
  <si>
    <t>CanoScan LiDE 100</t>
  </si>
  <si>
    <t>1990+, ФОРМОВАННЫЕ, чёрная пластмасса</t>
  </si>
  <si>
    <t>Переключатель галетный</t>
  </si>
  <si>
    <t>П2Г3 3П4Н с ручкой-клювик</t>
  </si>
  <si>
    <t>1990+, демонтаж</t>
  </si>
  <si>
    <t>П2Г3 10П1Н  с ручкой-клювик</t>
  </si>
  <si>
    <t>1993+, демонтаж</t>
  </si>
  <si>
    <t>П1Т-1-1В</t>
  </si>
  <si>
    <t>Тумблер</t>
  </si>
  <si>
    <t>2000+, демонтаж</t>
  </si>
  <si>
    <t>КМ2-1В</t>
  </si>
  <si>
    <t>КМ1-1</t>
  </si>
  <si>
    <t>2РМ14Б4Г1В1</t>
  </si>
  <si>
    <t xml:space="preserve">Соединитель </t>
  </si>
  <si>
    <t>1992+, демонтаж</t>
  </si>
  <si>
    <t>2018+, https://www.chipdip.ru/product0/8024450949</t>
  </si>
  <si>
    <t>ОНП-ВГ-1-18/59*11-Р21</t>
  </si>
  <si>
    <t xml:space="preserve">1992 г. </t>
  </si>
  <si>
    <t xml:space="preserve">ПЭВ-10 100Ом </t>
  </si>
  <si>
    <t>1990+, пластмасса</t>
  </si>
  <si>
    <t>ОС 2РМД33КПН32Ш5В1</t>
  </si>
  <si>
    <t>"ЭЛЕКОМ"</t>
  </si>
  <si>
    <t>1991+, карболит</t>
  </si>
  <si>
    <t>1983+</t>
  </si>
  <si>
    <t>1979+</t>
  </si>
  <si>
    <t>ГРПМ1-45ГП2-В</t>
  </si>
  <si>
    <t>1984-1988г.</t>
  </si>
  <si>
    <t>2РМГС22Б10Ш1Е2</t>
  </si>
  <si>
    <t>ОНЦ-РГ-09-50/42-Р12</t>
  </si>
  <si>
    <t>ОНЦ-РГ-09-45/39-В13</t>
  </si>
  <si>
    <t>ОНЦ-РГ-09-45/39-В1</t>
  </si>
  <si>
    <t>ОНЦ-РГ-09-45/39-Р1</t>
  </si>
  <si>
    <t>1987+,"ЭЛЕКОН" розетка КПН, кожух металл, карболит</t>
  </si>
  <si>
    <t>1987+,"ЭЛЕКОН" вилка КПЭ, кожух металл, карболит</t>
  </si>
  <si>
    <t>1987+,"ЭЛЕКОН", металл, карболит</t>
  </si>
  <si>
    <t>SQP-10W-330R     J%</t>
  </si>
  <si>
    <r>
      <t xml:space="preserve">ОС 2рмдт27кпЭ19г5в1в </t>
    </r>
    <r>
      <rPr>
        <b/>
        <sz val="11"/>
        <rFont val="Arial"/>
        <family val="2"/>
      </rPr>
      <t>перекрут из КПН</t>
    </r>
  </si>
  <si>
    <r>
      <t xml:space="preserve">2рмд27кпЭ24г5в1  </t>
    </r>
    <r>
      <rPr>
        <b/>
        <sz val="12"/>
        <rFont val="Arial"/>
        <family val="2"/>
      </rPr>
      <t>перекрут из КПН</t>
    </r>
  </si>
  <si>
    <t>1988+, пластмасса</t>
  </si>
  <si>
    <t>РШ2Н1-17</t>
  </si>
  <si>
    <t>1989г, карболит</t>
  </si>
  <si>
    <t>РГ1Н-1-1п</t>
  </si>
  <si>
    <t>РГ1Н-1-1в</t>
  </si>
  <si>
    <t>MF 2W 12R 5%</t>
  </si>
</sst>
</file>

<file path=xl/styles.xml><?xml version="1.0" encoding="utf-8"?>
<styleSheet xmlns="http://schemas.openxmlformats.org/spreadsheetml/2006/main">
  <numFmts count="25">
    <numFmt numFmtId="5" formatCode="#,##0\ &quot;Br&quot;;\-#,##0\ &quot;Br&quot;"/>
    <numFmt numFmtId="6" formatCode="#,##0\ &quot;Br&quot;;[Red]\-#,##0\ &quot;Br&quot;"/>
    <numFmt numFmtId="7" formatCode="#,##0.00\ &quot;Br&quot;;\-#,##0.00\ &quot;Br&quot;"/>
    <numFmt numFmtId="8" formatCode="#,##0.00\ &quot;Br&quot;;[Red]\-#,##0.00\ &quot;Br&quot;"/>
    <numFmt numFmtId="42" formatCode="_-* #,##0\ &quot;Br&quot;_-;\-* #,##0\ &quot;Br&quot;_-;_-* &quot;-&quot;\ &quot;Br&quot;_-;_-@_-"/>
    <numFmt numFmtId="41" formatCode="_-* #,##0_-;\-* #,##0_-;_-* &quot;-&quot;_-;_-@_-"/>
    <numFmt numFmtId="44" formatCode="_-* #,##0.00\ &quot;Br&quot;_-;\-* #,##0.00\ &quot;Br&quot;_-;_-* &quot;-&quot;??\ &quot;Br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0\ &quot;₴&quot;_-;\-* #,##0.00\ &quot;₴&quot;_-;_-* &quot;-&quot;??\ &quot;₴&quot;_-;_-@_-"/>
    <numFmt numFmtId="173" formatCode="_-* #,##0\ &quot;₴&quot;_-;\-* #,##0\ &quot;₴&quot;_-;_-* &quot;-&quot;\ &quot;₴&quot;_-;_-@_-"/>
    <numFmt numFmtId="174" formatCode="_-* #,##0.00\ _₴_-;\-* #,##0.00\ _₴_-;_-* &quot;-&quot;??\ _₴_-;_-@_-"/>
    <numFmt numFmtId="175" formatCode="_-* #,##0\ _₴_-;\-* #,##0\ _₴_-;_-* &quot;-&quot;\ _₴_-;_-@_-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</numFmts>
  <fonts count="73">
    <font>
      <sz val="10"/>
      <name val="Arial Cyr"/>
      <family val="0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Arial"/>
      <family val="2"/>
    </font>
    <font>
      <sz val="11"/>
      <color indexed="9"/>
      <name val="Calibri"/>
      <family val="2"/>
    </font>
    <font>
      <sz val="11"/>
      <color indexed="62"/>
      <name val="Arial"/>
      <family val="2"/>
    </font>
    <font>
      <sz val="11"/>
      <color indexed="62"/>
      <name val="Calibri"/>
      <family val="2"/>
    </font>
    <font>
      <b/>
      <sz val="11"/>
      <color indexed="63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Arial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Arial"/>
      <family val="2"/>
    </font>
    <font>
      <b/>
      <sz val="15"/>
      <color indexed="62"/>
      <name val="Calibri"/>
      <family val="2"/>
    </font>
    <font>
      <b/>
      <sz val="13"/>
      <color indexed="56"/>
      <name val="Arial"/>
      <family val="2"/>
    </font>
    <font>
      <b/>
      <sz val="13"/>
      <color indexed="62"/>
      <name val="Calibri"/>
      <family val="2"/>
    </font>
    <font>
      <b/>
      <sz val="11"/>
      <color indexed="56"/>
      <name val="Arial"/>
      <family val="2"/>
    </font>
    <font>
      <b/>
      <sz val="11"/>
      <color indexed="62"/>
      <name val="Calibri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sz val="11"/>
      <color indexed="60"/>
      <name val="Arial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Arial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1"/>
      <color indexed="52"/>
      <name val="Arial"/>
      <family val="2"/>
    </font>
    <font>
      <sz val="11"/>
      <color indexed="52"/>
      <name val="Calibri"/>
      <family val="2"/>
    </font>
    <font>
      <sz val="11"/>
      <color indexed="10"/>
      <name val="Arial"/>
      <family val="2"/>
    </font>
    <font>
      <sz val="11"/>
      <color indexed="10"/>
      <name val="Calibri"/>
      <family val="2"/>
    </font>
    <font>
      <sz val="11"/>
      <color indexed="17"/>
      <name val="Arial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1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sz val="16"/>
      <name val="Arial"/>
      <family val="2"/>
    </font>
    <font>
      <b/>
      <sz val="10"/>
      <name val="Arial Cyr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4"/>
      <name val="Arial Cyr"/>
      <family val="0"/>
    </font>
    <font>
      <b/>
      <sz val="12"/>
      <name val="Arial Cyr"/>
      <family val="0"/>
    </font>
    <font>
      <b/>
      <sz val="9"/>
      <name val="Arial"/>
      <family val="2"/>
    </font>
    <font>
      <b/>
      <sz val="8"/>
      <color indexed="8"/>
      <name val="Arial"/>
      <family val="2"/>
    </font>
    <font>
      <b/>
      <sz val="8"/>
      <name val="Arial Cyr"/>
      <family val="0"/>
    </font>
    <font>
      <b/>
      <sz val="12"/>
      <name val="Arial"/>
      <family val="2"/>
    </font>
    <font>
      <b/>
      <i/>
      <u val="single"/>
      <sz val="10"/>
      <name val="Arial"/>
      <family val="2"/>
    </font>
    <font>
      <b/>
      <sz val="16"/>
      <name val="Arial Cyr"/>
      <family val="0"/>
    </font>
    <font>
      <sz val="8"/>
      <name val="Arial"/>
      <family val="2"/>
    </font>
    <font>
      <sz val="10"/>
      <color indexed="8"/>
      <name val="Arial"/>
      <family val="2"/>
    </font>
    <font>
      <b/>
      <u val="single"/>
      <sz val="14"/>
      <color indexed="10"/>
      <name val="Arial"/>
      <family val="2"/>
    </font>
    <font>
      <b/>
      <u val="single"/>
      <sz val="14"/>
      <color indexed="10"/>
      <name val="Arial Cyr"/>
      <family val="0"/>
    </font>
    <font>
      <b/>
      <sz val="9"/>
      <color indexed="8"/>
      <name val="Montserrat"/>
      <family val="0"/>
    </font>
    <font>
      <u val="single"/>
      <sz val="8"/>
      <color indexed="10"/>
      <name val="Arial Cyr"/>
      <family val="0"/>
    </font>
    <font>
      <b/>
      <sz val="14"/>
      <color indexed="10"/>
      <name val="Arial"/>
      <family val="2"/>
    </font>
    <font>
      <b/>
      <i/>
      <u val="single"/>
      <sz val="14"/>
      <color indexed="10"/>
      <name val="Arial"/>
      <family val="2"/>
    </font>
    <font>
      <sz val="11"/>
      <color theme="1"/>
      <name val="Calibri"/>
      <family val="2"/>
    </font>
    <font>
      <sz val="10"/>
      <color rgb="FF000000"/>
      <name val="Arial"/>
      <family val="2"/>
    </font>
    <font>
      <b/>
      <sz val="14"/>
      <color rgb="FF000000"/>
      <name val="Arial"/>
      <family val="2"/>
    </font>
    <font>
      <b/>
      <u val="single"/>
      <sz val="14"/>
      <color rgb="FFFF0000"/>
      <name val="Arial"/>
      <family val="2"/>
    </font>
    <font>
      <b/>
      <u val="single"/>
      <sz val="14"/>
      <color rgb="FFFF0000"/>
      <name val="Arial Cyr"/>
      <family val="0"/>
    </font>
    <font>
      <b/>
      <sz val="9"/>
      <color rgb="FF000000"/>
      <name val="Montserrat"/>
      <family val="0"/>
    </font>
    <font>
      <u val="single"/>
      <sz val="8"/>
      <color rgb="FFFF0000"/>
      <name val="Arial Cyr"/>
      <family val="0"/>
    </font>
    <font>
      <b/>
      <sz val="14"/>
      <color rgb="FFFF0000"/>
      <name val="Arial"/>
      <family val="2"/>
    </font>
    <font>
      <b/>
      <i/>
      <u val="single"/>
      <sz val="14"/>
      <color rgb="FFFF0000"/>
      <name val="Arial"/>
      <family val="2"/>
    </font>
  </fonts>
  <fills count="6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64" fillId="3" borderId="0" applyNumberFormat="0" applyBorder="0" applyAlignment="0" applyProtection="0"/>
    <xf numFmtId="0" fontId="2" fillId="4" borderId="0" applyNumberFormat="0" applyBorder="0" applyAlignment="0" applyProtection="0"/>
    <xf numFmtId="0" fontId="1" fillId="5" borderId="0" applyNumberFormat="0" applyBorder="0" applyAlignment="0" applyProtection="0"/>
    <xf numFmtId="0" fontId="64" fillId="6" borderId="0" applyNumberFormat="0" applyBorder="0" applyAlignment="0" applyProtection="0"/>
    <xf numFmtId="0" fontId="2" fillId="7" borderId="0" applyNumberFormat="0" applyBorder="0" applyAlignment="0" applyProtection="0"/>
    <xf numFmtId="0" fontId="1" fillId="8" borderId="0" applyNumberFormat="0" applyBorder="0" applyAlignment="0" applyProtection="0"/>
    <xf numFmtId="0" fontId="64" fillId="9" borderId="0" applyNumberFormat="0" applyBorder="0" applyAlignment="0" applyProtection="0"/>
    <xf numFmtId="0" fontId="2" fillId="10" borderId="0" applyNumberFormat="0" applyBorder="0" applyAlignment="0" applyProtection="0"/>
    <xf numFmtId="0" fontId="1" fillId="11" borderId="0" applyNumberFormat="0" applyBorder="0" applyAlignment="0" applyProtection="0"/>
    <xf numFmtId="0" fontId="64" fillId="12" borderId="0" applyNumberFormat="0" applyBorder="0" applyAlignment="0" applyProtection="0"/>
    <xf numFmtId="0" fontId="2" fillId="4" borderId="0" applyNumberFormat="0" applyBorder="0" applyAlignment="0" applyProtection="0"/>
    <xf numFmtId="0" fontId="1" fillId="13" borderId="0" applyNumberFormat="0" applyBorder="0" applyAlignment="0" applyProtection="0"/>
    <xf numFmtId="0" fontId="64" fillId="14" borderId="0" applyNumberFormat="0" applyBorder="0" applyAlignment="0" applyProtection="0"/>
    <xf numFmtId="0" fontId="2" fillId="15" borderId="0" applyNumberFormat="0" applyBorder="0" applyAlignment="0" applyProtection="0"/>
    <xf numFmtId="0" fontId="1" fillId="16" borderId="0" applyNumberFormat="0" applyBorder="0" applyAlignment="0" applyProtection="0"/>
    <xf numFmtId="0" fontId="64" fillId="17" borderId="0" applyNumberFormat="0" applyBorder="0" applyAlignment="0" applyProtection="0"/>
    <xf numFmtId="0" fontId="2" fillId="7" borderId="0" applyNumberFormat="0" applyBorder="0" applyAlignment="0" applyProtection="0"/>
    <xf numFmtId="0" fontId="1" fillId="18" borderId="0" applyNumberFormat="0" applyBorder="0" applyAlignment="0" applyProtection="0"/>
    <xf numFmtId="0" fontId="64" fillId="19" borderId="0" applyNumberFormat="0" applyBorder="0" applyAlignment="0" applyProtection="0"/>
    <xf numFmtId="0" fontId="2" fillId="20" borderId="0" applyNumberFormat="0" applyBorder="0" applyAlignment="0" applyProtection="0"/>
    <xf numFmtId="0" fontId="1" fillId="21" borderId="0" applyNumberFormat="0" applyBorder="0" applyAlignment="0" applyProtection="0"/>
    <xf numFmtId="0" fontId="64" fillId="22" borderId="0" applyNumberFormat="0" applyBorder="0" applyAlignment="0" applyProtection="0"/>
    <xf numFmtId="0" fontId="2" fillId="23" borderId="0" applyNumberFormat="0" applyBorder="0" applyAlignment="0" applyProtection="0"/>
    <xf numFmtId="0" fontId="1" fillId="24" borderId="0" applyNumberFormat="0" applyBorder="0" applyAlignment="0" applyProtection="0"/>
    <xf numFmtId="0" fontId="64" fillId="25" borderId="0" applyNumberFormat="0" applyBorder="0" applyAlignment="0" applyProtection="0"/>
    <xf numFmtId="0" fontId="2" fillId="26" borderId="0" applyNumberFormat="0" applyBorder="0" applyAlignment="0" applyProtection="0"/>
    <xf numFmtId="0" fontId="1" fillId="11" borderId="0" applyNumberFormat="0" applyBorder="0" applyAlignment="0" applyProtection="0"/>
    <xf numFmtId="0" fontId="64" fillId="27" borderId="0" applyNumberFormat="0" applyBorder="0" applyAlignment="0" applyProtection="0"/>
    <xf numFmtId="0" fontId="2" fillId="20" borderId="0" applyNumberFormat="0" applyBorder="0" applyAlignment="0" applyProtection="0"/>
    <xf numFmtId="0" fontId="1" fillId="18" borderId="0" applyNumberFormat="0" applyBorder="0" applyAlignment="0" applyProtection="0"/>
    <xf numFmtId="0" fontId="64" fillId="28" borderId="0" applyNumberFormat="0" applyBorder="0" applyAlignment="0" applyProtection="0"/>
    <xf numFmtId="0" fontId="2" fillId="29" borderId="0" applyNumberFormat="0" applyBorder="0" applyAlignment="0" applyProtection="0"/>
    <xf numFmtId="0" fontId="1" fillId="30" borderId="0" applyNumberFormat="0" applyBorder="0" applyAlignment="0" applyProtection="0"/>
    <xf numFmtId="0" fontId="64" fillId="31" borderId="0" applyNumberFormat="0" applyBorder="0" applyAlignment="0" applyProtection="0"/>
    <xf numFmtId="0" fontId="2" fillId="7" borderId="0" applyNumberFormat="0" applyBorder="0" applyAlignment="0" applyProtection="0"/>
    <xf numFmtId="0" fontId="3" fillId="32" borderId="0" applyNumberFormat="0" applyBorder="0" applyAlignment="0" applyProtection="0"/>
    <xf numFmtId="0" fontId="64" fillId="33" borderId="0" applyNumberFormat="0" applyBorder="0" applyAlignment="0" applyProtection="0"/>
    <xf numFmtId="0" fontId="4" fillId="34" borderId="0" applyNumberFormat="0" applyBorder="0" applyAlignment="0" applyProtection="0"/>
    <xf numFmtId="0" fontId="3" fillId="21" borderId="0" applyNumberFormat="0" applyBorder="0" applyAlignment="0" applyProtection="0"/>
    <xf numFmtId="0" fontId="64" fillId="35" borderId="0" applyNumberFormat="0" applyBorder="0" applyAlignment="0" applyProtection="0"/>
    <xf numFmtId="0" fontId="4" fillId="23" borderId="0" applyNumberFormat="0" applyBorder="0" applyAlignment="0" applyProtection="0"/>
    <xf numFmtId="0" fontId="3" fillId="24" borderId="0" applyNumberFormat="0" applyBorder="0" applyAlignment="0" applyProtection="0"/>
    <xf numFmtId="0" fontId="64" fillId="36" borderId="0" applyNumberFormat="0" applyBorder="0" applyAlignment="0" applyProtection="0"/>
    <xf numFmtId="0" fontId="4" fillId="26" borderId="0" applyNumberFormat="0" applyBorder="0" applyAlignment="0" applyProtection="0"/>
    <xf numFmtId="0" fontId="3" fillId="37" borderId="0" applyNumberFormat="0" applyBorder="0" applyAlignment="0" applyProtection="0"/>
    <xf numFmtId="0" fontId="64" fillId="38" borderId="0" applyNumberFormat="0" applyBorder="0" applyAlignment="0" applyProtection="0"/>
    <xf numFmtId="0" fontId="4" fillId="20" borderId="0" applyNumberFormat="0" applyBorder="0" applyAlignment="0" applyProtection="0"/>
    <xf numFmtId="0" fontId="3" fillId="39" borderId="0" applyNumberFormat="0" applyBorder="0" applyAlignment="0" applyProtection="0"/>
    <xf numFmtId="0" fontId="64" fillId="40" borderId="0" applyNumberFormat="0" applyBorder="0" applyAlignment="0" applyProtection="0"/>
    <xf numFmtId="0" fontId="4" fillId="34" borderId="0" applyNumberFormat="0" applyBorder="0" applyAlignment="0" applyProtection="0"/>
    <xf numFmtId="0" fontId="3" fillId="41" borderId="0" applyNumberFormat="0" applyBorder="0" applyAlignment="0" applyProtection="0"/>
    <xf numFmtId="0" fontId="64" fillId="42" borderId="0" applyNumberFormat="0" applyBorder="0" applyAlignment="0" applyProtection="0"/>
    <xf numFmtId="0" fontId="4" fillId="7" borderId="0" applyNumberFormat="0" applyBorder="0" applyAlignment="0" applyProtection="0"/>
    <xf numFmtId="0" fontId="3" fillId="43" borderId="0" applyNumberFormat="0" applyBorder="0" applyAlignment="0" applyProtection="0"/>
    <xf numFmtId="0" fontId="4" fillId="34" borderId="0" applyNumberFormat="0" applyBorder="0" applyAlignment="0" applyProtection="0"/>
    <xf numFmtId="0" fontId="3" fillId="44" borderId="0" applyNumberFormat="0" applyBorder="0" applyAlignment="0" applyProtection="0"/>
    <xf numFmtId="0" fontId="4" fillId="45" borderId="0" applyNumberFormat="0" applyBorder="0" applyAlignment="0" applyProtection="0"/>
    <xf numFmtId="0" fontId="3" fillId="46" borderId="0" applyNumberFormat="0" applyBorder="0" applyAlignment="0" applyProtection="0"/>
    <xf numFmtId="0" fontId="4" fillId="47" borderId="0" applyNumberFormat="0" applyBorder="0" applyAlignment="0" applyProtection="0"/>
    <xf numFmtId="0" fontId="3" fillId="37" borderId="0" applyNumberFormat="0" applyBorder="0" applyAlignment="0" applyProtection="0"/>
    <xf numFmtId="0" fontId="4" fillId="48" borderId="0" applyNumberFormat="0" applyBorder="0" applyAlignment="0" applyProtection="0"/>
    <xf numFmtId="0" fontId="3" fillId="39" borderId="0" applyNumberFormat="0" applyBorder="0" applyAlignment="0" applyProtection="0"/>
    <xf numFmtId="0" fontId="4" fillId="34" borderId="0" applyNumberFormat="0" applyBorder="0" applyAlignment="0" applyProtection="0"/>
    <xf numFmtId="0" fontId="3" fillId="49" borderId="0" applyNumberFormat="0" applyBorder="0" applyAlignment="0" applyProtection="0"/>
    <xf numFmtId="0" fontId="4" fillId="50" borderId="0" applyNumberFormat="0" applyBorder="0" applyAlignment="0" applyProtection="0"/>
    <xf numFmtId="0" fontId="5" fillId="16" borderId="1" applyNumberFormat="0" applyAlignment="0" applyProtection="0"/>
    <xf numFmtId="0" fontId="6" fillId="7" borderId="1" applyNumberFormat="0" applyAlignment="0" applyProtection="0"/>
    <xf numFmtId="0" fontId="7" fillId="51" borderId="2" applyNumberFormat="0" applyAlignment="0" applyProtection="0"/>
    <xf numFmtId="0" fontId="8" fillId="4" borderId="2" applyNumberFormat="0" applyAlignment="0" applyProtection="0"/>
    <xf numFmtId="0" fontId="9" fillId="51" borderId="1" applyNumberFormat="0" applyAlignment="0" applyProtection="0"/>
    <xf numFmtId="0" fontId="10" fillId="4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20" fillId="52" borderId="10" applyNumberFormat="0" applyAlignment="0" applyProtection="0"/>
    <xf numFmtId="0" fontId="21" fillId="53" borderId="10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54" borderId="0" applyNumberFormat="0" applyBorder="0" applyAlignment="0" applyProtection="0"/>
    <xf numFmtId="0" fontId="25" fillId="2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7" fillId="5" borderId="0" applyNumberFormat="0" applyBorder="0" applyAlignment="0" applyProtection="0"/>
    <xf numFmtId="0" fontId="28" fillId="5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56" borderId="11" applyNumberFormat="0" applyFont="0" applyAlignment="0" applyProtection="0"/>
    <xf numFmtId="0" fontId="31" fillId="10" borderId="11" applyNumberFormat="0" applyAlignment="0" applyProtection="0"/>
    <xf numFmtId="9" fontId="0" fillId="0" borderId="0" applyFont="0" applyFill="0" applyBorder="0" applyAlignment="0" applyProtection="0"/>
    <xf numFmtId="0" fontId="32" fillId="0" borderId="12" applyNumberFormat="0" applyFill="0" applyAlignment="0" applyProtection="0"/>
    <xf numFmtId="0" fontId="33" fillId="0" borderId="12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8" borderId="0" applyNumberFormat="0" applyBorder="0" applyAlignment="0" applyProtection="0"/>
    <xf numFmtId="0" fontId="37" fillId="57" borderId="0" applyNumberFormat="0" applyBorder="0" applyAlignment="0" applyProtection="0"/>
  </cellStyleXfs>
  <cellXfs count="151">
    <xf numFmtId="0" fontId="0" fillId="0" borderId="0" xfId="0" applyAlignment="1">
      <alignment/>
    </xf>
    <xf numFmtId="0" fontId="31" fillId="0" borderId="13" xfId="107" applyFont="1" applyFill="1" applyBorder="1" applyAlignment="1">
      <alignment horizontal="center"/>
      <protection/>
    </xf>
    <xf numFmtId="0" fontId="31" fillId="0" borderId="13" xfId="0" applyFont="1" applyBorder="1" applyAlignment="1">
      <alignment/>
    </xf>
    <xf numFmtId="0" fontId="39" fillId="0" borderId="13" xfId="0" applyFont="1" applyBorder="1" applyAlignment="1">
      <alignment horizontal="center"/>
    </xf>
    <xf numFmtId="0" fontId="40" fillId="0" borderId="13" xfId="0" applyFont="1" applyBorder="1" applyAlignment="1">
      <alignment horizontal="center"/>
    </xf>
    <xf numFmtId="0" fontId="41" fillId="0" borderId="13" xfId="107" applyFont="1" applyBorder="1">
      <alignment/>
      <protection/>
    </xf>
    <xf numFmtId="0" fontId="41" fillId="0" borderId="13" xfId="107" applyFont="1" applyFill="1" applyBorder="1">
      <alignment/>
      <protection/>
    </xf>
    <xf numFmtId="0" fontId="41" fillId="0" borderId="13" xfId="107" applyFont="1" applyFill="1" applyBorder="1" applyAlignment="1">
      <alignment horizontal="left"/>
      <protection/>
    </xf>
    <xf numFmtId="0" fontId="41" fillId="0" borderId="13" xfId="106" applyFont="1" applyFill="1" applyBorder="1">
      <alignment/>
      <protection/>
    </xf>
    <xf numFmtId="0" fontId="41" fillId="0" borderId="13" xfId="0" applyFont="1" applyBorder="1" applyAlignment="1">
      <alignment/>
    </xf>
    <xf numFmtId="0" fontId="43" fillId="0" borderId="13" xfId="107" applyFont="1" applyFill="1" applyBorder="1">
      <alignment/>
      <protection/>
    </xf>
    <xf numFmtId="0" fontId="43" fillId="0" borderId="13" xfId="0" applyFont="1" applyBorder="1" applyAlignment="1">
      <alignment/>
    </xf>
    <xf numFmtId="0" fontId="31" fillId="0" borderId="13" xfId="107" applyFont="1" applyBorder="1" applyAlignment="1">
      <alignment horizontal="center"/>
      <protection/>
    </xf>
    <xf numFmtId="0" fontId="45" fillId="0" borderId="13" xfId="0" applyFont="1" applyBorder="1" applyAlignment="1">
      <alignment/>
    </xf>
    <xf numFmtId="0" fontId="45" fillId="0" borderId="13" xfId="107" applyFont="1" applyFill="1" applyBorder="1">
      <alignment/>
      <protection/>
    </xf>
    <xf numFmtId="0" fontId="45" fillId="0" borderId="13" xfId="107" applyFont="1" applyBorder="1">
      <alignment/>
      <protection/>
    </xf>
    <xf numFmtId="0" fontId="46" fillId="0" borderId="13" xfId="107" applyFont="1" applyFill="1" applyBorder="1">
      <alignment/>
      <protection/>
    </xf>
    <xf numFmtId="0" fontId="31" fillId="0" borderId="0" xfId="0" applyFont="1" applyAlignment="1">
      <alignment/>
    </xf>
    <xf numFmtId="0" fontId="48" fillId="0" borderId="13" xfId="0" applyFont="1" applyBorder="1" applyAlignment="1">
      <alignment/>
    </xf>
    <xf numFmtId="0" fontId="0" fillId="0" borderId="13" xfId="0" applyBorder="1" applyAlignment="1">
      <alignment/>
    </xf>
    <xf numFmtId="0" fontId="31" fillId="0" borderId="0" xfId="0" applyFont="1" applyBorder="1" applyAlignment="1">
      <alignment/>
    </xf>
    <xf numFmtId="0" fontId="41" fillId="0" borderId="0" xfId="107" applyFont="1" applyFill="1" applyBorder="1">
      <alignment/>
      <protection/>
    </xf>
    <xf numFmtId="0" fontId="45" fillId="0" borderId="0" xfId="0" applyFont="1" applyBorder="1" applyAlignment="1">
      <alignment/>
    </xf>
    <xf numFmtId="0" fontId="47" fillId="0" borderId="13" xfId="0" applyFont="1" applyBorder="1" applyAlignment="1">
      <alignment horizontal="center"/>
    </xf>
    <xf numFmtId="0" fontId="49" fillId="0" borderId="0" xfId="0" applyFont="1" applyAlignment="1">
      <alignment/>
    </xf>
    <xf numFmtId="0" fontId="50" fillId="0" borderId="13" xfId="0" applyFont="1" applyBorder="1" applyAlignment="1">
      <alignment horizontal="center"/>
    </xf>
    <xf numFmtId="0" fontId="51" fillId="0" borderId="13" xfId="0" applyFont="1" applyBorder="1" applyAlignment="1">
      <alignment/>
    </xf>
    <xf numFmtId="0" fontId="47" fillId="0" borderId="13" xfId="0" applyFont="1" applyBorder="1" applyAlignment="1">
      <alignment/>
    </xf>
    <xf numFmtId="0" fontId="47" fillId="0" borderId="13" xfId="107" applyFont="1" applyFill="1" applyBorder="1">
      <alignment/>
      <protection/>
    </xf>
    <xf numFmtId="17" fontId="47" fillId="0" borderId="13" xfId="107" applyNumberFormat="1" applyFont="1" applyFill="1" applyBorder="1">
      <alignment/>
      <protection/>
    </xf>
    <xf numFmtId="0" fontId="52" fillId="0" borderId="13" xfId="0" applyFont="1" applyBorder="1" applyAlignment="1">
      <alignment/>
    </xf>
    <xf numFmtId="0" fontId="51" fillId="0" borderId="13" xfId="107" applyFont="1" applyFill="1" applyBorder="1">
      <alignment/>
      <protection/>
    </xf>
    <xf numFmtId="0" fontId="47" fillId="0" borderId="13" xfId="107" applyFont="1" applyBorder="1">
      <alignment/>
      <protection/>
    </xf>
    <xf numFmtId="0" fontId="51" fillId="0" borderId="0" xfId="0" applyFont="1" applyAlignment="1">
      <alignment/>
    </xf>
    <xf numFmtId="0" fontId="47" fillId="0" borderId="13" xfId="106" applyFont="1" applyFill="1" applyBorder="1">
      <alignment/>
      <protection/>
    </xf>
    <xf numFmtId="0" fontId="47" fillId="0" borderId="0" xfId="0" applyFont="1" applyBorder="1" applyAlignment="1">
      <alignment/>
    </xf>
    <xf numFmtId="0" fontId="45" fillId="0" borderId="13" xfId="0" applyFont="1" applyBorder="1" applyAlignment="1">
      <alignment horizontal="center"/>
    </xf>
    <xf numFmtId="2" fontId="41" fillId="0" borderId="13" xfId="107" applyNumberFormat="1" applyFont="1" applyFill="1" applyBorder="1" applyAlignment="1">
      <alignment horizontal="right"/>
      <protection/>
    </xf>
    <xf numFmtId="2" fontId="48" fillId="0" borderId="13" xfId="0" applyNumberFormat="1" applyFont="1" applyBorder="1" applyAlignment="1">
      <alignment horizontal="right"/>
    </xf>
    <xf numFmtId="2" fontId="41" fillId="0" borderId="13" xfId="0" applyNumberFormat="1" applyFont="1" applyBorder="1" applyAlignment="1">
      <alignment horizontal="right"/>
    </xf>
    <xf numFmtId="0" fontId="43" fillId="0" borderId="13" xfId="0" applyFont="1" applyFill="1" applyBorder="1" applyAlignment="1">
      <alignment/>
    </xf>
    <xf numFmtId="0" fontId="65" fillId="0" borderId="0" xfId="0" applyFont="1" applyAlignment="1">
      <alignment/>
    </xf>
    <xf numFmtId="0" fontId="43" fillId="0" borderId="14" xfId="0" applyFont="1" applyFill="1" applyBorder="1" applyAlignment="1">
      <alignment/>
    </xf>
    <xf numFmtId="0" fontId="50" fillId="0" borderId="13" xfId="0" applyFont="1" applyBorder="1" applyAlignment="1">
      <alignment/>
    </xf>
    <xf numFmtId="2" fontId="41" fillId="58" borderId="13" xfId="0" applyNumberFormat="1" applyFont="1" applyFill="1" applyBorder="1" applyAlignment="1">
      <alignment horizontal="right"/>
    </xf>
    <xf numFmtId="0" fontId="41" fillId="0" borderId="13" xfId="0" applyFont="1" applyFill="1" applyBorder="1" applyAlignment="1">
      <alignment horizontal="left"/>
    </xf>
    <xf numFmtId="0" fontId="41" fillId="0" borderId="13" xfId="0" applyFont="1" applyFill="1" applyBorder="1" applyAlignment="1">
      <alignment/>
    </xf>
    <xf numFmtId="0" fontId="41" fillId="0" borderId="13" xfId="0" applyFont="1" applyFill="1" applyBorder="1" applyAlignment="1">
      <alignment horizontal="left" wrapText="1"/>
    </xf>
    <xf numFmtId="0" fontId="41" fillId="0" borderId="13" xfId="0" applyFont="1" applyFill="1" applyBorder="1" applyAlignment="1">
      <alignment horizontal="left" vertical="center"/>
    </xf>
    <xf numFmtId="0" fontId="42" fillId="0" borderId="13" xfId="0" applyFont="1" applyFill="1" applyBorder="1" applyAlignment="1">
      <alignment horizontal="left" vertical="center"/>
    </xf>
    <xf numFmtId="0" fontId="45" fillId="0" borderId="13" xfId="0" applyFont="1" applyFill="1" applyBorder="1" applyAlignment="1">
      <alignment/>
    </xf>
    <xf numFmtId="0" fontId="66" fillId="0" borderId="13" xfId="0" applyFont="1" applyFill="1" applyBorder="1" applyAlignment="1">
      <alignment/>
    </xf>
    <xf numFmtId="0" fontId="47" fillId="0" borderId="13" xfId="0" applyFont="1" applyFill="1" applyBorder="1" applyAlignment="1">
      <alignment horizontal="left"/>
    </xf>
    <xf numFmtId="0" fontId="45" fillId="0" borderId="13" xfId="0" applyFont="1" applyFill="1" applyBorder="1" applyAlignment="1">
      <alignment horizontal="left"/>
    </xf>
    <xf numFmtId="0" fontId="53" fillId="0" borderId="13" xfId="0" applyFont="1" applyFill="1" applyBorder="1" applyAlignment="1">
      <alignment/>
    </xf>
    <xf numFmtId="2" fontId="67" fillId="0" borderId="13" xfId="107" applyNumberFormat="1" applyFont="1" applyFill="1" applyBorder="1" applyAlignment="1">
      <alignment horizontal="right"/>
      <protection/>
    </xf>
    <xf numFmtId="2" fontId="67" fillId="0" borderId="13" xfId="0" applyNumberFormat="1" applyFont="1" applyBorder="1" applyAlignment="1">
      <alignment horizontal="right"/>
    </xf>
    <xf numFmtId="2" fontId="68" fillId="0" borderId="13" xfId="0" applyNumberFormat="1" applyFont="1" applyFill="1" applyBorder="1" applyAlignment="1">
      <alignment horizontal="right"/>
    </xf>
    <xf numFmtId="2" fontId="67" fillId="0" borderId="13" xfId="0" applyNumberFormat="1" applyFont="1" applyFill="1" applyBorder="1" applyAlignment="1">
      <alignment horizontal="right"/>
    </xf>
    <xf numFmtId="0" fontId="47" fillId="0" borderId="13" xfId="107" applyFont="1" applyFill="1" applyBorder="1" applyAlignment="1">
      <alignment horizontal="center"/>
      <protection/>
    </xf>
    <xf numFmtId="11" fontId="41" fillId="0" borderId="13" xfId="106" applyNumberFormat="1" applyFont="1" applyFill="1" applyBorder="1">
      <alignment/>
      <protection/>
    </xf>
    <xf numFmtId="0" fontId="41" fillId="0" borderId="0" xfId="0" applyFont="1" applyAlignment="1">
      <alignment/>
    </xf>
    <xf numFmtId="2" fontId="67" fillId="58" borderId="13" xfId="107" applyNumberFormat="1" applyFont="1" applyFill="1" applyBorder="1" applyAlignment="1">
      <alignment horizontal="right"/>
      <protection/>
    </xf>
    <xf numFmtId="0" fontId="46" fillId="0" borderId="13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46" fillId="40" borderId="13" xfId="107" applyFont="1" applyFill="1" applyBorder="1">
      <alignment/>
      <protection/>
    </xf>
    <xf numFmtId="0" fontId="41" fillId="40" borderId="13" xfId="107" applyFont="1" applyFill="1" applyBorder="1" applyAlignment="1">
      <alignment horizontal="left"/>
      <protection/>
    </xf>
    <xf numFmtId="0" fontId="47" fillId="40" borderId="13" xfId="107" applyFont="1" applyFill="1" applyBorder="1">
      <alignment/>
      <protection/>
    </xf>
    <xf numFmtId="0" fontId="47" fillId="40" borderId="13" xfId="107" applyFont="1" applyFill="1" applyBorder="1" applyAlignment="1">
      <alignment horizontal="center"/>
      <protection/>
    </xf>
    <xf numFmtId="0" fontId="43" fillId="40" borderId="13" xfId="107" applyFont="1" applyFill="1" applyBorder="1">
      <alignment/>
      <protection/>
    </xf>
    <xf numFmtId="0" fontId="31" fillId="40" borderId="13" xfId="0" applyFont="1" applyFill="1" applyBorder="1" applyAlignment="1">
      <alignment/>
    </xf>
    <xf numFmtId="9" fontId="47" fillId="40" borderId="13" xfId="107" applyNumberFormat="1" applyFont="1" applyFill="1" applyBorder="1" applyAlignment="1">
      <alignment horizontal="center"/>
      <protection/>
    </xf>
    <xf numFmtId="0" fontId="53" fillId="0" borderId="13" xfId="0" applyFont="1" applyFill="1" applyBorder="1" applyAlignment="1">
      <alignment horizontal="left"/>
    </xf>
    <xf numFmtId="0" fontId="41" fillId="25" borderId="13" xfId="107" applyFont="1" applyFill="1" applyBorder="1">
      <alignment/>
      <protection/>
    </xf>
    <xf numFmtId="0" fontId="45" fillId="25" borderId="13" xfId="0" applyFont="1" applyFill="1" applyBorder="1" applyAlignment="1">
      <alignment/>
    </xf>
    <xf numFmtId="0" fontId="47" fillId="25" borderId="13" xfId="0" applyFont="1" applyFill="1" applyBorder="1" applyAlignment="1">
      <alignment/>
    </xf>
    <xf numFmtId="0" fontId="31" fillId="25" borderId="13" xfId="0" applyFont="1" applyFill="1" applyBorder="1" applyAlignment="1">
      <alignment/>
    </xf>
    <xf numFmtId="0" fontId="43" fillId="25" borderId="13" xfId="0" applyFont="1" applyFill="1" applyBorder="1" applyAlignment="1">
      <alignment/>
    </xf>
    <xf numFmtId="0" fontId="46" fillId="25" borderId="13" xfId="107" applyFont="1" applyFill="1" applyBorder="1">
      <alignment/>
      <protection/>
    </xf>
    <xf numFmtId="0" fontId="31" fillId="59" borderId="13" xfId="0" applyFont="1" applyFill="1" applyBorder="1" applyAlignment="1">
      <alignment/>
    </xf>
    <xf numFmtId="0" fontId="54" fillId="0" borderId="13" xfId="0" applyFont="1" applyBorder="1" applyAlignment="1">
      <alignment horizontal="center"/>
    </xf>
    <xf numFmtId="0" fontId="31" fillId="0" borderId="13" xfId="0" applyFont="1" applyFill="1" applyBorder="1" applyAlignment="1">
      <alignment/>
    </xf>
    <xf numFmtId="2" fontId="48" fillId="0" borderId="13" xfId="0" applyNumberFormat="1" applyFont="1" applyFill="1" applyBorder="1" applyAlignment="1">
      <alignment horizontal="right"/>
    </xf>
    <xf numFmtId="2" fontId="41" fillId="0" borderId="13" xfId="0" applyNumberFormat="1" applyFont="1" applyFill="1" applyBorder="1" applyAlignment="1">
      <alignment horizontal="right"/>
    </xf>
    <xf numFmtId="2" fontId="41" fillId="0" borderId="0" xfId="0" applyNumberFormat="1" applyFont="1" applyFill="1" applyBorder="1" applyAlignment="1">
      <alignment horizontal="right"/>
    </xf>
    <xf numFmtId="0" fontId="53" fillId="0" borderId="13" xfId="0" applyFont="1" applyBorder="1" applyAlignment="1">
      <alignment horizontal="center"/>
    </xf>
    <xf numFmtId="0" fontId="45" fillId="0" borderId="13" xfId="0" applyFont="1" applyBorder="1" applyAlignment="1">
      <alignment horizontal="left"/>
    </xf>
    <xf numFmtId="0" fontId="46" fillId="0" borderId="13" xfId="107" applyFont="1" applyBorder="1">
      <alignment/>
      <protection/>
    </xf>
    <xf numFmtId="0" fontId="46" fillId="0" borderId="13" xfId="0" applyFont="1" applyBorder="1" applyAlignment="1">
      <alignment horizontal="center"/>
    </xf>
    <xf numFmtId="0" fontId="45" fillId="3" borderId="13" xfId="107" applyFont="1" applyFill="1" applyBorder="1">
      <alignment/>
      <protection/>
    </xf>
    <xf numFmtId="0" fontId="41" fillId="3" borderId="13" xfId="107" applyFont="1" applyFill="1" applyBorder="1">
      <alignment/>
      <protection/>
    </xf>
    <xf numFmtId="0" fontId="47" fillId="3" borderId="13" xfId="0" applyFont="1" applyFill="1" applyBorder="1" applyAlignment="1">
      <alignment/>
    </xf>
    <xf numFmtId="0" fontId="31" fillId="3" borderId="13" xfId="0" applyFont="1" applyFill="1" applyBorder="1" applyAlignment="1">
      <alignment/>
    </xf>
    <xf numFmtId="0" fontId="43" fillId="3" borderId="13" xfId="0" applyFont="1" applyFill="1" applyBorder="1" applyAlignment="1">
      <alignment/>
    </xf>
    <xf numFmtId="0" fontId="46" fillId="3" borderId="13" xfId="107" applyFont="1" applyFill="1" applyBorder="1">
      <alignment/>
      <protection/>
    </xf>
    <xf numFmtId="2" fontId="41" fillId="3" borderId="13" xfId="0" applyNumberFormat="1" applyFont="1" applyFill="1" applyBorder="1" applyAlignment="1">
      <alignment horizontal="right"/>
    </xf>
    <xf numFmtId="0" fontId="51" fillId="3" borderId="13" xfId="107" applyFont="1" applyFill="1" applyBorder="1">
      <alignment/>
      <protection/>
    </xf>
    <xf numFmtId="0" fontId="31" fillId="3" borderId="13" xfId="107" applyFont="1" applyFill="1" applyBorder="1" applyAlignment="1">
      <alignment horizontal="center"/>
      <protection/>
    </xf>
    <xf numFmtId="0" fontId="43" fillId="3" borderId="13" xfId="107" applyFont="1" applyFill="1" applyBorder="1">
      <alignment/>
      <protection/>
    </xf>
    <xf numFmtId="2" fontId="41" fillId="3" borderId="13" xfId="107" applyNumberFormat="1" applyFont="1" applyFill="1" applyBorder="1" applyAlignment="1">
      <alignment horizontal="right"/>
      <protection/>
    </xf>
    <xf numFmtId="0" fontId="45" fillId="3" borderId="13" xfId="0" applyFont="1" applyFill="1" applyBorder="1" applyAlignment="1">
      <alignment/>
    </xf>
    <xf numFmtId="0" fontId="41" fillId="3" borderId="13" xfId="0" applyFont="1" applyFill="1" applyBorder="1" applyAlignment="1">
      <alignment/>
    </xf>
    <xf numFmtId="2" fontId="67" fillId="3" borderId="13" xfId="0" applyNumberFormat="1" applyFont="1" applyFill="1" applyBorder="1" applyAlignment="1">
      <alignment horizontal="right"/>
    </xf>
    <xf numFmtId="0" fontId="50" fillId="0" borderId="13" xfId="0" applyFont="1" applyFill="1" applyBorder="1" applyAlignment="1">
      <alignment/>
    </xf>
    <xf numFmtId="0" fontId="55" fillId="0" borderId="0" xfId="0" applyFont="1" applyAlignment="1">
      <alignment/>
    </xf>
    <xf numFmtId="0" fontId="41" fillId="0" borderId="0" xfId="0" applyFont="1" applyBorder="1" applyAlignment="1">
      <alignment/>
    </xf>
    <xf numFmtId="0" fontId="45" fillId="0" borderId="0" xfId="107" applyFont="1" applyFill="1" applyBorder="1">
      <alignment/>
      <protection/>
    </xf>
    <xf numFmtId="0" fontId="41" fillId="0" borderId="0" xfId="0" applyFont="1" applyFill="1" applyBorder="1" applyAlignment="1">
      <alignment horizontal="left" vertical="center"/>
    </xf>
    <xf numFmtId="0" fontId="43" fillId="0" borderId="0" xfId="0" applyFont="1" applyFill="1" applyBorder="1" applyAlignment="1">
      <alignment/>
    </xf>
    <xf numFmtId="0" fontId="46" fillId="0" borderId="0" xfId="107" applyFont="1" applyFill="1" applyBorder="1">
      <alignment/>
      <protection/>
    </xf>
    <xf numFmtId="2" fontId="67" fillId="25" borderId="13" xfId="0" applyNumberFormat="1" applyFont="1" applyFill="1" applyBorder="1" applyAlignment="1">
      <alignment horizontal="right"/>
    </xf>
    <xf numFmtId="0" fontId="31" fillId="0" borderId="15" xfId="0" applyFont="1" applyBorder="1" applyAlignment="1">
      <alignment/>
    </xf>
    <xf numFmtId="0" fontId="31" fillId="0" borderId="16" xfId="0" applyFont="1" applyFill="1" applyBorder="1" applyAlignment="1">
      <alignment/>
    </xf>
    <xf numFmtId="0" fontId="53" fillId="0" borderId="13" xfId="0" applyFont="1" applyBorder="1" applyAlignment="1">
      <alignment/>
    </xf>
    <xf numFmtId="0" fontId="47" fillId="0" borderId="13" xfId="0" applyFont="1" applyFill="1" applyBorder="1" applyAlignment="1">
      <alignment/>
    </xf>
    <xf numFmtId="0" fontId="69" fillId="0" borderId="13" xfId="0" applyFont="1" applyBorder="1" applyAlignment="1">
      <alignment vertical="center" wrapText="1"/>
    </xf>
    <xf numFmtId="0" fontId="11" fillId="0" borderId="13" xfId="87" applyBorder="1" applyAlignment="1" applyProtection="1">
      <alignment/>
      <protection/>
    </xf>
    <xf numFmtId="0" fontId="45" fillId="12" borderId="13" xfId="0" applyFont="1" applyFill="1" applyBorder="1" applyAlignment="1">
      <alignment/>
    </xf>
    <xf numFmtId="0" fontId="41" fillId="12" borderId="13" xfId="0" applyFont="1" applyFill="1" applyBorder="1" applyAlignment="1">
      <alignment/>
    </xf>
    <xf numFmtId="0" fontId="47" fillId="12" borderId="13" xfId="0" applyFont="1" applyFill="1" applyBorder="1" applyAlignment="1">
      <alignment/>
    </xf>
    <xf numFmtId="0" fontId="43" fillId="12" borderId="13" xfId="0" applyFont="1" applyFill="1" applyBorder="1" applyAlignment="1">
      <alignment/>
    </xf>
    <xf numFmtId="0" fontId="46" fillId="12" borderId="13" xfId="107" applyFont="1" applyFill="1" applyBorder="1">
      <alignment/>
      <protection/>
    </xf>
    <xf numFmtId="2" fontId="67" fillId="12" borderId="13" xfId="0" applyNumberFormat="1" applyFont="1" applyFill="1" applyBorder="1" applyAlignment="1">
      <alignment horizontal="right"/>
    </xf>
    <xf numFmtId="0" fontId="31" fillId="12" borderId="13" xfId="0" applyFont="1" applyFill="1" applyBorder="1" applyAlignment="1">
      <alignment/>
    </xf>
    <xf numFmtId="2" fontId="48" fillId="0" borderId="0" xfId="0" applyNumberFormat="1" applyFont="1" applyAlignment="1">
      <alignment/>
    </xf>
    <xf numFmtId="0" fontId="41" fillId="60" borderId="13" xfId="0" applyFont="1" applyFill="1" applyBorder="1" applyAlignment="1">
      <alignment/>
    </xf>
    <xf numFmtId="0" fontId="52" fillId="60" borderId="13" xfId="0" applyFont="1" applyFill="1" applyBorder="1" applyAlignment="1">
      <alignment/>
    </xf>
    <xf numFmtId="0" fontId="0" fillId="60" borderId="13" xfId="0" applyFill="1" applyBorder="1" applyAlignment="1">
      <alignment/>
    </xf>
    <xf numFmtId="0" fontId="43" fillId="60" borderId="13" xfId="0" applyFont="1" applyFill="1" applyBorder="1" applyAlignment="1">
      <alignment/>
    </xf>
    <xf numFmtId="0" fontId="46" fillId="60" borderId="13" xfId="107" applyFont="1" applyFill="1" applyBorder="1">
      <alignment/>
      <protection/>
    </xf>
    <xf numFmtId="2" fontId="48" fillId="60" borderId="13" xfId="0" applyNumberFormat="1" applyFont="1" applyFill="1" applyBorder="1" applyAlignment="1">
      <alignment horizontal="right"/>
    </xf>
    <xf numFmtId="0" fontId="31" fillId="60" borderId="13" xfId="0" applyFont="1" applyFill="1" applyBorder="1" applyAlignment="1">
      <alignment/>
    </xf>
    <xf numFmtId="0" fontId="47" fillId="60" borderId="13" xfId="0" applyFont="1" applyFill="1" applyBorder="1" applyAlignment="1">
      <alignment/>
    </xf>
    <xf numFmtId="2" fontId="41" fillId="60" borderId="13" xfId="0" applyNumberFormat="1" applyFont="1" applyFill="1" applyBorder="1" applyAlignment="1">
      <alignment horizontal="right"/>
    </xf>
    <xf numFmtId="0" fontId="45" fillId="60" borderId="13" xfId="107" applyFont="1" applyFill="1" applyBorder="1">
      <alignment/>
      <protection/>
    </xf>
    <xf numFmtId="0" fontId="41" fillId="60" borderId="13" xfId="0" applyFont="1" applyFill="1" applyBorder="1" applyAlignment="1">
      <alignment horizontal="left" vertical="center"/>
    </xf>
    <xf numFmtId="0" fontId="0" fillId="60" borderId="0" xfId="0" applyFill="1" applyAlignment="1">
      <alignment/>
    </xf>
    <xf numFmtId="0" fontId="38" fillId="0" borderId="13" xfId="0" applyFont="1" applyBorder="1" applyAlignment="1">
      <alignment/>
    </xf>
    <xf numFmtId="0" fontId="56" fillId="0" borderId="13" xfId="107" applyFont="1" applyFill="1" applyBorder="1">
      <alignment/>
      <protection/>
    </xf>
    <xf numFmtId="2" fontId="70" fillId="0" borderId="13" xfId="0" applyNumberFormat="1" applyFont="1" applyFill="1" applyBorder="1" applyAlignment="1">
      <alignment horizontal="right"/>
    </xf>
    <xf numFmtId="0" fontId="45" fillId="12" borderId="13" xfId="0" applyFont="1" applyFill="1" applyBorder="1" applyAlignment="1">
      <alignment horizontal="left"/>
    </xf>
    <xf numFmtId="2" fontId="41" fillId="12" borderId="13" xfId="0" applyNumberFormat="1" applyFont="1" applyFill="1" applyBorder="1" applyAlignment="1">
      <alignment horizontal="right"/>
    </xf>
    <xf numFmtId="0" fontId="0" fillId="12" borderId="13" xfId="0" applyFill="1" applyBorder="1" applyAlignment="1">
      <alignment/>
    </xf>
    <xf numFmtId="0" fontId="53" fillId="12" borderId="13" xfId="0" applyFont="1" applyFill="1" applyBorder="1" applyAlignment="1">
      <alignment horizontal="left"/>
    </xf>
    <xf numFmtId="0" fontId="46" fillId="0" borderId="13" xfId="0" applyFont="1" applyFill="1" applyBorder="1" applyAlignment="1">
      <alignment horizontal="left" vertical="center"/>
    </xf>
    <xf numFmtId="0" fontId="0" fillId="0" borderId="13" xfId="0" applyFill="1" applyBorder="1" applyAlignment="1">
      <alignment/>
    </xf>
    <xf numFmtId="2" fontId="71" fillId="0" borderId="13" xfId="107" applyNumberFormat="1" applyFont="1" applyFill="1" applyBorder="1" applyAlignment="1">
      <alignment horizontal="right"/>
      <protection/>
    </xf>
    <xf numFmtId="2" fontId="72" fillId="0" borderId="13" xfId="0" applyNumberFormat="1" applyFont="1" applyBorder="1" applyAlignment="1">
      <alignment horizontal="right"/>
    </xf>
    <xf numFmtId="2" fontId="67" fillId="0" borderId="0" xfId="0" applyNumberFormat="1" applyFont="1" applyFill="1" applyBorder="1" applyAlignment="1">
      <alignment horizontal="right"/>
    </xf>
    <xf numFmtId="0" fontId="47" fillId="12" borderId="13" xfId="107" applyFont="1" applyFill="1" applyBorder="1">
      <alignment/>
      <protection/>
    </xf>
    <xf numFmtId="2" fontId="47" fillId="0" borderId="13" xfId="0" applyNumberFormat="1" applyFont="1" applyBorder="1" applyAlignment="1">
      <alignment horizontal="right"/>
    </xf>
  </cellXfs>
  <cellStyles count="110">
    <cellStyle name="Normal" xfId="0"/>
    <cellStyle name="20% - Акцент1" xfId="15"/>
    <cellStyle name="20% — акцент1" xfId="16"/>
    <cellStyle name="20% - Акцент1 2" xfId="17"/>
    <cellStyle name="20% - Акцент2" xfId="18"/>
    <cellStyle name="20% — акцент2" xfId="19"/>
    <cellStyle name="20% - Акцент2 2" xfId="20"/>
    <cellStyle name="20% - Акцент3" xfId="21"/>
    <cellStyle name="20% — акцент3" xfId="22"/>
    <cellStyle name="20% - Акцент3 2" xfId="23"/>
    <cellStyle name="20% - Акцент4" xfId="24"/>
    <cellStyle name="20% — акцент4" xfId="25"/>
    <cellStyle name="20% - Акцент4 2" xfId="26"/>
    <cellStyle name="20% - Акцент5" xfId="27"/>
    <cellStyle name="20% — акцент5" xfId="28"/>
    <cellStyle name="20% - Акцент5 2" xfId="29"/>
    <cellStyle name="20% - Акцент6" xfId="30"/>
    <cellStyle name="20% — акцент6" xfId="31"/>
    <cellStyle name="20% - Акцент6 2" xfId="32"/>
    <cellStyle name="40% - Акцент1" xfId="33"/>
    <cellStyle name="40% — акцент1" xfId="34"/>
    <cellStyle name="40% - Акцент1 2" xfId="35"/>
    <cellStyle name="40% - Акцент2" xfId="36"/>
    <cellStyle name="40% — акцент2" xfId="37"/>
    <cellStyle name="40% - Акцент2 2" xfId="38"/>
    <cellStyle name="40% - Акцент3" xfId="39"/>
    <cellStyle name="40% — акцент3" xfId="40"/>
    <cellStyle name="40% - Акцент3 2" xfId="41"/>
    <cellStyle name="40% - Акцент4" xfId="42"/>
    <cellStyle name="40% — акцент4" xfId="43"/>
    <cellStyle name="40% - Акцент4 2" xfId="44"/>
    <cellStyle name="40% - Акцент5" xfId="45"/>
    <cellStyle name="40% — акцент5" xfId="46"/>
    <cellStyle name="40% - Акцент5 2" xfId="47"/>
    <cellStyle name="40% - Акцент6" xfId="48"/>
    <cellStyle name="40% — акцент6" xfId="49"/>
    <cellStyle name="40% - Акцент6 2" xfId="50"/>
    <cellStyle name="60% - Акцент1" xfId="51"/>
    <cellStyle name="60% — акцент1" xfId="52"/>
    <cellStyle name="60% - Акцент1 2" xfId="53"/>
    <cellStyle name="60% - Акцент2" xfId="54"/>
    <cellStyle name="60% — акцент2" xfId="55"/>
    <cellStyle name="60% - Акцент2 2" xfId="56"/>
    <cellStyle name="60% - Акцент3" xfId="57"/>
    <cellStyle name="60% — акцент3" xfId="58"/>
    <cellStyle name="60% - Акцент3 2" xfId="59"/>
    <cellStyle name="60% - Акцент4" xfId="60"/>
    <cellStyle name="60% — акцент4" xfId="61"/>
    <cellStyle name="60% - Акцент4 2" xfId="62"/>
    <cellStyle name="60% - Акцент5" xfId="63"/>
    <cellStyle name="60% — акцент5" xfId="64"/>
    <cellStyle name="60% - Акцент5 2" xfId="65"/>
    <cellStyle name="60% - Акцент6" xfId="66"/>
    <cellStyle name="60% — акцент6" xfId="67"/>
    <cellStyle name="60% - Акцент6 2" xfId="68"/>
    <cellStyle name="Акцент1" xfId="69"/>
    <cellStyle name="Акцент1 2" xfId="70"/>
    <cellStyle name="Акцент2" xfId="71"/>
    <cellStyle name="Акцент2 2" xfId="72"/>
    <cellStyle name="Акцент3" xfId="73"/>
    <cellStyle name="Акцент3 2" xfId="74"/>
    <cellStyle name="Акцент4" xfId="75"/>
    <cellStyle name="Акцент4 2" xfId="76"/>
    <cellStyle name="Акцент5" xfId="77"/>
    <cellStyle name="Акцент5 2" xfId="78"/>
    <cellStyle name="Акцент6" xfId="79"/>
    <cellStyle name="Акцент6 2" xfId="80"/>
    <cellStyle name="Ввод " xfId="81"/>
    <cellStyle name="Ввод  2" xfId="82"/>
    <cellStyle name="Вывод" xfId="83"/>
    <cellStyle name="Вывод 2" xfId="84"/>
    <cellStyle name="Вычисление" xfId="85"/>
    <cellStyle name="Вычисление 2" xfId="86"/>
    <cellStyle name="Hyperlink" xfId="87"/>
    <cellStyle name="Currency" xfId="88"/>
    <cellStyle name="Currency [0]" xfId="89"/>
    <cellStyle name="Заголовок 1" xfId="90"/>
    <cellStyle name="Заголовок 1 2" xfId="91"/>
    <cellStyle name="Заголовок 2" xfId="92"/>
    <cellStyle name="Заголовок 2 2" xfId="93"/>
    <cellStyle name="Заголовок 3" xfId="94"/>
    <cellStyle name="Заголовок 3 2" xfId="95"/>
    <cellStyle name="Заголовок 4" xfId="96"/>
    <cellStyle name="Заголовок 4 2" xfId="97"/>
    <cellStyle name="Итог" xfId="98"/>
    <cellStyle name="Итог 2" xfId="99"/>
    <cellStyle name="Контрольная ячейка" xfId="100"/>
    <cellStyle name="Контрольная ячейка 2" xfId="101"/>
    <cellStyle name="Название" xfId="102"/>
    <cellStyle name="Название 2" xfId="103"/>
    <cellStyle name="Нейтральный" xfId="104"/>
    <cellStyle name="Нейтральный 2" xfId="105"/>
    <cellStyle name="Обычный 2" xfId="106"/>
    <cellStyle name="Обычный_Лист1" xfId="107"/>
    <cellStyle name="Followed Hyperlink" xfId="108"/>
    <cellStyle name="Плохой" xfId="109"/>
    <cellStyle name="Плохой 2" xfId="110"/>
    <cellStyle name="Пояснение" xfId="111"/>
    <cellStyle name="Пояснение 2" xfId="112"/>
    <cellStyle name="Примечание" xfId="113"/>
    <cellStyle name="Примечание 2" xfId="114"/>
    <cellStyle name="Percent" xfId="115"/>
    <cellStyle name="Связанная ячейка" xfId="116"/>
    <cellStyle name="Связанная ячейка 2" xfId="117"/>
    <cellStyle name="Текст предупреждения" xfId="118"/>
    <cellStyle name="Текст предупреждения 2" xfId="119"/>
    <cellStyle name="Comma" xfId="120"/>
    <cellStyle name="Comma [0]" xfId="121"/>
    <cellStyle name="Хороший" xfId="122"/>
    <cellStyle name="Хороший 2" xfId="1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44"/>
  <sheetViews>
    <sheetView tabSelected="1" zoomScalePageLayoutView="0" workbookViewId="0" topLeftCell="A1">
      <selection activeCell="H233" sqref="H233"/>
    </sheetView>
  </sheetViews>
  <sheetFormatPr defaultColWidth="9.00390625" defaultRowHeight="12.75"/>
  <cols>
    <col min="1" max="1" width="6.875" style="0" customWidth="1"/>
    <col min="2" max="2" width="27.125" style="0" customWidth="1"/>
    <col min="3" max="3" width="49.00390625" style="0" customWidth="1"/>
    <col min="4" max="4" width="15.00390625" style="0" customWidth="1"/>
    <col min="5" max="5" width="19.375" style="0" customWidth="1"/>
    <col min="6" max="6" width="11.125" style="0" customWidth="1"/>
    <col min="7" max="7" width="4.375" style="0" customWidth="1"/>
    <col min="8" max="9" width="12.875" style="0" customWidth="1"/>
    <col min="10" max="10" width="52.00390625" style="0" customWidth="1"/>
    <col min="12" max="12" width="5.375" style="0" customWidth="1"/>
    <col min="13" max="13" width="16.75390625" style="0" customWidth="1"/>
  </cols>
  <sheetData>
    <row r="2" spans="1:10" ht="19.5">
      <c r="A2" s="4"/>
      <c r="B2" s="4"/>
      <c r="C2" s="4" t="s">
        <v>26</v>
      </c>
      <c r="D2" s="25" t="s">
        <v>28</v>
      </c>
      <c r="E2" s="4"/>
      <c r="F2" s="88" t="s">
        <v>27</v>
      </c>
      <c r="G2" s="36"/>
      <c r="H2" s="85" t="s">
        <v>170</v>
      </c>
      <c r="I2" s="80" t="s">
        <v>463</v>
      </c>
      <c r="J2" s="3" t="s">
        <v>29</v>
      </c>
    </row>
    <row r="3" spans="1:10" ht="12">
      <c r="A3" s="79"/>
      <c r="B3" s="2"/>
      <c r="C3" s="2"/>
      <c r="D3" s="2"/>
      <c r="E3" s="2"/>
      <c r="F3" s="2"/>
      <c r="G3" s="2"/>
      <c r="H3" s="2"/>
      <c r="I3" s="81"/>
      <c r="J3" s="2"/>
    </row>
    <row r="4" spans="1:13" ht="19.5">
      <c r="A4" s="10">
        <v>1</v>
      </c>
      <c r="B4" s="14" t="s">
        <v>12</v>
      </c>
      <c r="C4" s="18" t="s">
        <v>351</v>
      </c>
      <c r="D4" s="30"/>
      <c r="E4" s="30"/>
      <c r="F4" s="10">
        <v>14</v>
      </c>
      <c r="G4" s="16" t="s">
        <v>192</v>
      </c>
      <c r="H4" s="57"/>
      <c r="I4" s="57"/>
      <c r="J4" s="19"/>
      <c r="M4">
        <f>F4*H4</f>
        <v>0</v>
      </c>
    </row>
    <row r="5" spans="1:13" ht="19.5">
      <c r="A5" s="10">
        <v>2</v>
      </c>
      <c r="B5" s="14" t="s">
        <v>12</v>
      </c>
      <c r="C5" s="18" t="s">
        <v>352</v>
      </c>
      <c r="D5" s="30"/>
      <c r="E5" s="30"/>
      <c r="F5" s="10">
        <v>230</v>
      </c>
      <c r="G5" s="16" t="s">
        <v>192</v>
      </c>
      <c r="H5" s="57"/>
      <c r="I5" s="57"/>
      <c r="J5" s="19"/>
      <c r="M5">
        <f aca="true" t="shared" si="0" ref="M5:M64">F5*H5</f>
        <v>0</v>
      </c>
    </row>
    <row r="6" spans="1:13" ht="19.5">
      <c r="A6" s="10">
        <v>3</v>
      </c>
      <c r="B6" s="14" t="s">
        <v>12</v>
      </c>
      <c r="C6" s="6" t="s">
        <v>350</v>
      </c>
      <c r="D6" s="31"/>
      <c r="E6" s="1"/>
      <c r="F6" s="10">
        <v>140</v>
      </c>
      <c r="G6" s="16" t="s">
        <v>192</v>
      </c>
      <c r="H6" s="37"/>
      <c r="I6" s="37"/>
      <c r="J6" s="2"/>
      <c r="M6">
        <f t="shared" si="0"/>
        <v>0</v>
      </c>
    </row>
    <row r="7" spans="1:13" ht="19.5">
      <c r="A7" s="10">
        <v>4</v>
      </c>
      <c r="B7" s="14" t="s">
        <v>12</v>
      </c>
      <c r="C7" s="6" t="s">
        <v>226</v>
      </c>
      <c r="D7" s="31"/>
      <c r="E7" s="1"/>
      <c r="F7" s="10">
        <v>300</v>
      </c>
      <c r="G7" s="16" t="s">
        <v>192</v>
      </c>
      <c r="H7" s="55">
        <v>5.5</v>
      </c>
      <c r="I7" s="37"/>
      <c r="J7" s="2" t="s">
        <v>227</v>
      </c>
      <c r="M7">
        <f t="shared" si="0"/>
        <v>1650</v>
      </c>
    </row>
    <row r="8" spans="1:13" ht="19.5">
      <c r="A8" s="10">
        <v>5</v>
      </c>
      <c r="B8" s="14" t="s">
        <v>12</v>
      </c>
      <c r="C8" s="6" t="s">
        <v>226</v>
      </c>
      <c r="D8" s="31"/>
      <c r="E8" s="1"/>
      <c r="F8" s="10">
        <v>331</v>
      </c>
      <c r="G8" s="16" t="s">
        <v>192</v>
      </c>
      <c r="H8" s="55">
        <v>3.5</v>
      </c>
      <c r="I8" s="37"/>
      <c r="J8" s="2" t="s">
        <v>228</v>
      </c>
      <c r="M8">
        <f t="shared" si="0"/>
        <v>1158.5</v>
      </c>
    </row>
    <row r="9" spans="1:13" ht="19.5">
      <c r="A9" s="10">
        <v>6</v>
      </c>
      <c r="B9" s="14" t="s">
        <v>12</v>
      </c>
      <c r="C9" s="6" t="s">
        <v>372</v>
      </c>
      <c r="D9" s="31"/>
      <c r="E9" s="1"/>
      <c r="F9" s="10">
        <v>130</v>
      </c>
      <c r="G9" s="16" t="s">
        <v>192</v>
      </c>
      <c r="H9" s="55"/>
      <c r="I9" s="37"/>
      <c r="J9" s="2" t="s">
        <v>373</v>
      </c>
      <c r="M9">
        <f t="shared" si="0"/>
        <v>0</v>
      </c>
    </row>
    <row r="10" spans="1:13" ht="19.5">
      <c r="A10" s="10">
        <v>7</v>
      </c>
      <c r="B10" s="14" t="s">
        <v>12</v>
      </c>
      <c r="C10" s="6" t="s">
        <v>470</v>
      </c>
      <c r="D10" s="31"/>
      <c r="E10" s="1"/>
      <c r="F10" s="10">
        <v>600</v>
      </c>
      <c r="G10" s="16" t="s">
        <v>192</v>
      </c>
      <c r="H10" s="55">
        <v>5</v>
      </c>
      <c r="I10" s="37"/>
      <c r="J10" s="2" t="s">
        <v>524</v>
      </c>
      <c r="M10">
        <f t="shared" si="0"/>
        <v>3000</v>
      </c>
    </row>
    <row r="11" spans="1:13" ht="19.5">
      <c r="A11" s="10">
        <v>8</v>
      </c>
      <c r="B11" s="14" t="s">
        <v>472</v>
      </c>
      <c r="C11" s="6" t="s">
        <v>419</v>
      </c>
      <c r="D11" s="31" t="s">
        <v>421</v>
      </c>
      <c r="E11" s="1"/>
      <c r="F11" s="10">
        <v>3000</v>
      </c>
      <c r="G11" s="16" t="s">
        <v>192</v>
      </c>
      <c r="H11" s="55">
        <v>7.5</v>
      </c>
      <c r="I11" s="37"/>
      <c r="J11" s="2" t="s">
        <v>420</v>
      </c>
      <c r="M11">
        <f t="shared" si="0"/>
        <v>22500</v>
      </c>
    </row>
    <row r="12" spans="1:13" ht="19.5">
      <c r="A12" s="10">
        <v>9</v>
      </c>
      <c r="B12" s="14" t="s">
        <v>472</v>
      </c>
      <c r="C12" s="6" t="s">
        <v>476</v>
      </c>
      <c r="D12" s="31"/>
      <c r="E12" s="1"/>
      <c r="F12" s="10">
        <v>9</v>
      </c>
      <c r="G12" s="16" t="s">
        <v>192</v>
      </c>
      <c r="H12" s="37"/>
      <c r="I12" s="37"/>
      <c r="J12" s="2" t="s">
        <v>113</v>
      </c>
      <c r="M12">
        <f t="shared" si="0"/>
        <v>0</v>
      </c>
    </row>
    <row r="13" spans="1:13" ht="19.5">
      <c r="A13" s="10">
        <v>10</v>
      </c>
      <c r="B13" s="14" t="s">
        <v>467</v>
      </c>
      <c r="C13" s="6" t="s">
        <v>353</v>
      </c>
      <c r="D13" s="31"/>
      <c r="E13" s="1"/>
      <c r="F13" s="10">
        <v>4</v>
      </c>
      <c r="G13" s="16" t="s">
        <v>192</v>
      </c>
      <c r="H13" s="37"/>
      <c r="I13" s="37"/>
      <c r="J13" s="2"/>
      <c r="M13">
        <f t="shared" si="0"/>
        <v>0</v>
      </c>
    </row>
    <row r="14" spans="1:13" ht="19.5">
      <c r="A14" s="10">
        <v>11</v>
      </c>
      <c r="B14" s="14" t="s">
        <v>12</v>
      </c>
      <c r="C14" s="6" t="s">
        <v>324</v>
      </c>
      <c r="D14" s="31"/>
      <c r="E14" s="1"/>
      <c r="F14" s="10">
        <v>817</v>
      </c>
      <c r="G14" s="16" t="s">
        <v>192</v>
      </c>
      <c r="H14" s="37">
        <v>20</v>
      </c>
      <c r="I14" s="37"/>
      <c r="J14" s="2" t="s">
        <v>541</v>
      </c>
      <c r="M14">
        <f t="shared" si="0"/>
        <v>16340</v>
      </c>
    </row>
    <row r="15" spans="1:13" ht="19.5">
      <c r="A15" s="10">
        <v>12</v>
      </c>
      <c r="B15" s="14" t="s">
        <v>12</v>
      </c>
      <c r="C15" s="6" t="s">
        <v>67</v>
      </c>
      <c r="D15" s="31"/>
      <c r="E15" s="1"/>
      <c r="F15" s="10">
        <v>31</v>
      </c>
      <c r="G15" s="16" t="s">
        <v>192</v>
      </c>
      <c r="H15" s="55">
        <v>120</v>
      </c>
      <c r="I15" s="55"/>
      <c r="J15" s="2" t="s">
        <v>394</v>
      </c>
      <c r="M15">
        <f t="shared" si="0"/>
        <v>3720</v>
      </c>
    </row>
    <row r="16" spans="1:13" ht="19.5">
      <c r="A16" s="10">
        <v>13</v>
      </c>
      <c r="B16" s="50" t="s">
        <v>12</v>
      </c>
      <c r="C16" s="6" t="s">
        <v>18</v>
      </c>
      <c r="D16" s="27" t="s">
        <v>464</v>
      </c>
      <c r="E16" s="2"/>
      <c r="F16" s="40">
        <v>375</v>
      </c>
      <c r="G16" s="16" t="s">
        <v>192</v>
      </c>
      <c r="H16" s="58">
        <v>155</v>
      </c>
      <c r="I16" s="58"/>
      <c r="J16" s="2" t="s">
        <v>227</v>
      </c>
      <c r="M16">
        <f t="shared" si="0"/>
        <v>58125</v>
      </c>
    </row>
    <row r="17" spans="1:13" ht="19.5">
      <c r="A17" s="10">
        <v>14</v>
      </c>
      <c r="B17" s="50" t="s">
        <v>12</v>
      </c>
      <c r="C17" s="6" t="s">
        <v>152</v>
      </c>
      <c r="D17" s="27"/>
      <c r="E17" s="2"/>
      <c r="F17" s="40">
        <v>30</v>
      </c>
      <c r="G17" s="16" t="s">
        <v>192</v>
      </c>
      <c r="H17" s="39">
        <v>12</v>
      </c>
      <c r="I17" s="83"/>
      <c r="J17" s="2"/>
      <c r="M17">
        <f t="shared" si="0"/>
        <v>360</v>
      </c>
    </row>
    <row r="18" spans="1:13" ht="19.5">
      <c r="A18" s="10">
        <v>15</v>
      </c>
      <c r="B18" s="50" t="s">
        <v>12</v>
      </c>
      <c r="C18" s="6" t="s">
        <v>153</v>
      </c>
      <c r="D18" s="27"/>
      <c r="E18" s="2"/>
      <c r="F18" s="40">
        <v>200</v>
      </c>
      <c r="G18" s="16" t="s">
        <v>192</v>
      </c>
      <c r="H18" s="39"/>
      <c r="I18" s="83"/>
      <c r="J18" s="2"/>
      <c r="M18">
        <f t="shared" si="0"/>
        <v>0</v>
      </c>
    </row>
    <row r="19" spans="1:13" ht="19.5">
      <c r="A19" s="10">
        <v>16</v>
      </c>
      <c r="B19" s="50" t="s">
        <v>195</v>
      </c>
      <c r="C19" s="6" t="s">
        <v>196</v>
      </c>
      <c r="D19" s="27"/>
      <c r="E19" s="2"/>
      <c r="F19" s="40">
        <v>100</v>
      </c>
      <c r="G19" s="16" t="s">
        <v>192</v>
      </c>
      <c r="H19" s="39">
        <v>20</v>
      </c>
      <c r="I19" s="83"/>
      <c r="J19" s="2"/>
      <c r="M19">
        <f t="shared" si="0"/>
        <v>2000</v>
      </c>
    </row>
    <row r="20" spans="1:13" ht="19.5">
      <c r="A20" s="10">
        <v>17</v>
      </c>
      <c r="B20" s="50" t="s">
        <v>472</v>
      </c>
      <c r="C20" s="6" t="s">
        <v>491</v>
      </c>
      <c r="D20" s="27"/>
      <c r="E20" s="2"/>
      <c r="F20" s="40">
        <v>6</v>
      </c>
      <c r="G20" s="16" t="s">
        <v>192</v>
      </c>
      <c r="H20" s="39">
        <v>300</v>
      </c>
      <c r="I20" s="83"/>
      <c r="J20" s="2" t="s">
        <v>489</v>
      </c>
      <c r="M20">
        <f t="shared" si="0"/>
        <v>1800</v>
      </c>
    </row>
    <row r="21" spans="1:13" ht="19.5">
      <c r="A21" s="10">
        <v>18</v>
      </c>
      <c r="B21" s="50" t="s">
        <v>472</v>
      </c>
      <c r="C21" s="6" t="s">
        <v>492</v>
      </c>
      <c r="D21" s="27"/>
      <c r="E21" s="2"/>
      <c r="F21" s="40">
        <v>3</v>
      </c>
      <c r="G21" s="16" t="s">
        <v>192</v>
      </c>
      <c r="H21" s="39">
        <v>300</v>
      </c>
      <c r="I21" s="83"/>
      <c r="J21" s="2" t="s">
        <v>490</v>
      </c>
      <c r="M21">
        <f t="shared" si="0"/>
        <v>900</v>
      </c>
    </row>
    <row r="22" spans="1:13" ht="19.5">
      <c r="A22" s="10">
        <v>19</v>
      </c>
      <c r="B22" s="50" t="s">
        <v>472</v>
      </c>
      <c r="C22" s="6" t="s">
        <v>498</v>
      </c>
      <c r="D22" s="27"/>
      <c r="E22" s="2"/>
      <c r="F22" s="40">
        <v>2</v>
      </c>
      <c r="G22" s="16" t="s">
        <v>192</v>
      </c>
      <c r="H22" s="39">
        <v>300</v>
      </c>
      <c r="I22" s="83"/>
      <c r="J22" s="2" t="s">
        <v>494</v>
      </c>
      <c r="M22">
        <f t="shared" si="0"/>
        <v>600</v>
      </c>
    </row>
    <row r="23" spans="1:13" ht="19.5">
      <c r="A23" s="10">
        <v>20</v>
      </c>
      <c r="B23" s="50" t="s">
        <v>472</v>
      </c>
      <c r="C23" s="6" t="s">
        <v>499</v>
      </c>
      <c r="D23" s="27"/>
      <c r="E23" s="2"/>
      <c r="F23" s="40">
        <v>7</v>
      </c>
      <c r="G23" s="16" t="s">
        <v>192</v>
      </c>
      <c r="H23" s="39">
        <v>300</v>
      </c>
      <c r="I23" s="83"/>
      <c r="J23" s="2" t="s">
        <v>493</v>
      </c>
      <c r="M23">
        <f t="shared" si="0"/>
        <v>2100</v>
      </c>
    </row>
    <row r="24" spans="1:13" ht="19.5">
      <c r="A24" s="10">
        <v>21</v>
      </c>
      <c r="B24" s="50" t="s">
        <v>472</v>
      </c>
      <c r="C24" s="6" t="s">
        <v>500</v>
      </c>
      <c r="D24" s="27"/>
      <c r="E24" s="2"/>
      <c r="F24" s="40">
        <v>3</v>
      </c>
      <c r="G24" s="16" t="s">
        <v>192</v>
      </c>
      <c r="H24" s="39">
        <v>300</v>
      </c>
      <c r="I24" s="83"/>
      <c r="J24" s="2" t="s">
        <v>495</v>
      </c>
      <c r="M24">
        <f t="shared" si="0"/>
        <v>900</v>
      </c>
    </row>
    <row r="25" spans="1:13" ht="19.5">
      <c r="A25" s="10">
        <v>22</v>
      </c>
      <c r="B25" s="50" t="s">
        <v>472</v>
      </c>
      <c r="C25" s="6" t="s">
        <v>497</v>
      </c>
      <c r="D25" s="27"/>
      <c r="E25" s="2"/>
      <c r="F25" s="40">
        <v>2</v>
      </c>
      <c r="G25" s="16" t="s">
        <v>192</v>
      </c>
      <c r="H25" s="39">
        <v>300</v>
      </c>
      <c r="I25" s="83"/>
      <c r="J25" t="s">
        <v>496</v>
      </c>
      <c r="M25">
        <f t="shared" si="0"/>
        <v>600</v>
      </c>
    </row>
    <row r="26" spans="1:13" ht="19.5">
      <c r="A26" s="10">
        <v>23</v>
      </c>
      <c r="B26" s="89" t="s">
        <v>140</v>
      </c>
      <c r="C26" s="90" t="s">
        <v>471</v>
      </c>
      <c r="D26" s="91"/>
      <c r="E26" s="92"/>
      <c r="F26" s="93">
        <v>250</v>
      </c>
      <c r="G26" s="94" t="s">
        <v>192</v>
      </c>
      <c r="H26" s="95">
        <v>3</v>
      </c>
      <c r="I26" s="83"/>
      <c r="J26" s="2"/>
      <c r="M26">
        <f t="shared" si="0"/>
        <v>750</v>
      </c>
    </row>
    <row r="27" spans="1:13" ht="19.5">
      <c r="A27" s="10">
        <v>24</v>
      </c>
      <c r="B27" s="89" t="s">
        <v>140</v>
      </c>
      <c r="C27" s="90" t="s">
        <v>367</v>
      </c>
      <c r="D27" s="96" t="s">
        <v>24</v>
      </c>
      <c r="E27" s="97"/>
      <c r="F27" s="98">
        <v>70</v>
      </c>
      <c r="G27" s="94" t="s">
        <v>192</v>
      </c>
      <c r="H27" s="99">
        <v>8</v>
      </c>
      <c r="I27" s="37"/>
      <c r="J27" s="2"/>
      <c r="M27">
        <f t="shared" si="0"/>
        <v>560</v>
      </c>
    </row>
    <row r="28" spans="1:13" ht="19.5">
      <c r="A28" s="10">
        <v>25</v>
      </c>
      <c r="B28" s="89" t="s">
        <v>140</v>
      </c>
      <c r="C28" s="90" t="s">
        <v>368</v>
      </c>
      <c r="D28" s="96" t="s">
        <v>24</v>
      </c>
      <c r="E28" s="97"/>
      <c r="F28" s="98">
        <v>170</v>
      </c>
      <c r="G28" s="94" t="s">
        <v>192</v>
      </c>
      <c r="H28" s="99">
        <v>8</v>
      </c>
      <c r="I28" s="37"/>
      <c r="J28" s="2"/>
      <c r="M28">
        <f t="shared" si="0"/>
        <v>1360</v>
      </c>
    </row>
    <row r="29" spans="1:13" ht="19.5">
      <c r="A29" s="10">
        <v>26</v>
      </c>
      <c r="B29" s="89" t="s">
        <v>140</v>
      </c>
      <c r="C29" s="90" t="s">
        <v>337</v>
      </c>
      <c r="D29" s="96"/>
      <c r="E29" s="97" t="s">
        <v>338</v>
      </c>
      <c r="F29" s="98">
        <v>18</v>
      </c>
      <c r="G29" s="94" t="s">
        <v>192</v>
      </c>
      <c r="H29" s="99">
        <v>55</v>
      </c>
      <c r="I29" s="37"/>
      <c r="J29" s="2"/>
      <c r="M29">
        <f t="shared" si="0"/>
        <v>990</v>
      </c>
    </row>
    <row r="30" spans="1:13" ht="19.5">
      <c r="A30" s="10">
        <v>27</v>
      </c>
      <c r="B30" s="89" t="s">
        <v>140</v>
      </c>
      <c r="C30" s="90" t="s">
        <v>304</v>
      </c>
      <c r="D30" s="96"/>
      <c r="E30" s="97" t="s">
        <v>339</v>
      </c>
      <c r="F30" s="98">
        <v>18</v>
      </c>
      <c r="G30" s="94" t="s">
        <v>192</v>
      </c>
      <c r="H30" s="99">
        <v>55</v>
      </c>
      <c r="I30" s="37"/>
      <c r="J30" s="2"/>
      <c r="M30">
        <f t="shared" si="0"/>
        <v>990</v>
      </c>
    </row>
    <row r="31" spans="1:13" ht="19.5">
      <c r="A31" s="10">
        <v>28</v>
      </c>
      <c r="B31" s="89" t="s">
        <v>71</v>
      </c>
      <c r="C31" s="90" t="s">
        <v>481</v>
      </c>
      <c r="D31" s="96" t="s">
        <v>482</v>
      </c>
      <c r="E31" s="97"/>
      <c r="F31" s="98">
        <v>500</v>
      </c>
      <c r="G31" s="94" t="s">
        <v>192</v>
      </c>
      <c r="H31" s="99">
        <v>1</v>
      </c>
      <c r="I31" s="37"/>
      <c r="J31" s="2"/>
      <c r="M31">
        <f t="shared" si="0"/>
        <v>500</v>
      </c>
    </row>
    <row r="32" spans="1:13" ht="19.5">
      <c r="A32" s="10">
        <v>29</v>
      </c>
      <c r="B32" s="14" t="s">
        <v>71</v>
      </c>
      <c r="C32" s="6" t="s">
        <v>251</v>
      </c>
      <c r="D32" s="31"/>
      <c r="E32" s="1"/>
      <c r="F32" s="10">
        <v>200</v>
      </c>
      <c r="G32" s="16" t="s">
        <v>192</v>
      </c>
      <c r="H32" s="37">
        <v>7.5</v>
      </c>
      <c r="I32" s="37"/>
      <c r="J32" s="2" t="s">
        <v>252</v>
      </c>
      <c r="M32">
        <f t="shared" si="0"/>
        <v>1500</v>
      </c>
    </row>
    <row r="33" spans="1:13" ht="19.5">
      <c r="A33" s="10">
        <v>30</v>
      </c>
      <c r="B33" s="14" t="s">
        <v>71</v>
      </c>
      <c r="C33" s="6" t="s">
        <v>104</v>
      </c>
      <c r="D33" s="31"/>
      <c r="E33" s="1"/>
      <c r="F33" s="10">
        <v>254</v>
      </c>
      <c r="G33" s="16" t="s">
        <v>192</v>
      </c>
      <c r="H33" s="55">
        <v>35</v>
      </c>
      <c r="I33" s="55"/>
      <c r="J33" s="2" t="s">
        <v>314</v>
      </c>
      <c r="M33">
        <f t="shared" si="0"/>
        <v>8890</v>
      </c>
    </row>
    <row r="34" spans="1:13" ht="19.5">
      <c r="A34" s="10">
        <v>31</v>
      </c>
      <c r="B34" s="14" t="s">
        <v>71</v>
      </c>
      <c r="C34" s="6" t="s">
        <v>235</v>
      </c>
      <c r="D34" s="31"/>
      <c r="E34" s="1"/>
      <c r="F34" s="10">
        <v>30</v>
      </c>
      <c r="G34" s="16" t="s">
        <v>192</v>
      </c>
      <c r="H34" s="146">
        <v>10</v>
      </c>
      <c r="I34" s="37"/>
      <c r="J34" s="2" t="s">
        <v>105</v>
      </c>
      <c r="M34">
        <f t="shared" si="0"/>
        <v>300</v>
      </c>
    </row>
    <row r="35" spans="1:10" ht="19.5">
      <c r="A35" s="10">
        <v>32</v>
      </c>
      <c r="B35" s="14" t="s">
        <v>71</v>
      </c>
      <c r="C35" s="6" t="s">
        <v>525</v>
      </c>
      <c r="D35" s="31"/>
      <c r="E35" s="1"/>
      <c r="F35" s="10">
        <v>500</v>
      </c>
      <c r="G35" s="16" t="s">
        <v>192</v>
      </c>
      <c r="H35" s="37">
        <v>8</v>
      </c>
      <c r="I35" s="37"/>
      <c r="J35" s="2"/>
    </row>
    <row r="36" spans="1:13" ht="19.5">
      <c r="A36" s="10">
        <v>33</v>
      </c>
      <c r="B36" s="14" t="s">
        <v>71</v>
      </c>
      <c r="C36" s="6" t="s">
        <v>434</v>
      </c>
      <c r="D36" s="31"/>
      <c r="E36" s="1"/>
      <c r="F36" s="10">
        <v>23</v>
      </c>
      <c r="G36" s="16" t="s">
        <v>192</v>
      </c>
      <c r="H36" s="37"/>
      <c r="I36" s="37"/>
      <c r="J36" s="2"/>
      <c r="M36">
        <f t="shared" si="0"/>
        <v>0</v>
      </c>
    </row>
    <row r="37" spans="1:13" ht="19.5">
      <c r="A37" s="10">
        <v>34</v>
      </c>
      <c r="B37" s="14" t="s">
        <v>71</v>
      </c>
      <c r="C37" s="6" t="s">
        <v>182</v>
      </c>
      <c r="D37" s="31"/>
      <c r="E37" s="1"/>
      <c r="F37" s="10">
        <v>1000</v>
      </c>
      <c r="G37" s="16" t="s">
        <v>192</v>
      </c>
      <c r="H37" s="37">
        <v>3.5</v>
      </c>
      <c r="I37" s="37"/>
      <c r="J37" s="2" t="s">
        <v>120</v>
      </c>
      <c r="M37">
        <f t="shared" si="0"/>
        <v>3500</v>
      </c>
    </row>
    <row r="38" spans="1:13" ht="19.5">
      <c r="A38" s="10">
        <v>35</v>
      </c>
      <c r="B38" s="14" t="s">
        <v>271</v>
      </c>
      <c r="C38" s="6" t="s">
        <v>272</v>
      </c>
      <c r="D38" s="31"/>
      <c r="E38" s="1"/>
      <c r="F38" s="10">
        <v>10</v>
      </c>
      <c r="G38" s="16" t="s">
        <v>192</v>
      </c>
      <c r="H38" s="146">
        <v>55</v>
      </c>
      <c r="I38" s="37"/>
      <c r="J38" s="2" t="s">
        <v>273</v>
      </c>
      <c r="M38">
        <f t="shared" si="0"/>
        <v>550</v>
      </c>
    </row>
    <row r="39" spans="1:13" ht="19.5">
      <c r="A39" s="10">
        <v>36</v>
      </c>
      <c r="B39" s="50" t="s">
        <v>242</v>
      </c>
      <c r="C39" s="46" t="s">
        <v>241</v>
      </c>
      <c r="D39" s="27"/>
      <c r="E39" s="2"/>
      <c r="F39" s="40">
        <v>5</v>
      </c>
      <c r="G39" s="16" t="s">
        <v>192</v>
      </c>
      <c r="H39" s="39"/>
      <c r="I39" s="83"/>
      <c r="J39" s="2"/>
      <c r="M39">
        <f t="shared" si="0"/>
        <v>0</v>
      </c>
    </row>
    <row r="40" spans="1:13" ht="19.5">
      <c r="A40" s="10">
        <v>37</v>
      </c>
      <c r="B40" s="14" t="s">
        <v>501</v>
      </c>
      <c r="C40" s="6" t="s">
        <v>100</v>
      </c>
      <c r="D40" s="31"/>
      <c r="E40" s="1"/>
      <c r="F40" s="10">
        <v>50</v>
      </c>
      <c r="G40" s="16" t="s">
        <v>192</v>
      </c>
      <c r="H40" s="55">
        <v>25</v>
      </c>
      <c r="I40" s="55"/>
      <c r="J40" s="2" t="s">
        <v>307</v>
      </c>
      <c r="M40">
        <f t="shared" si="0"/>
        <v>1250</v>
      </c>
    </row>
    <row r="41" spans="1:13" ht="19.5">
      <c r="A41" s="10">
        <v>38</v>
      </c>
      <c r="B41" s="74" t="s">
        <v>112</v>
      </c>
      <c r="C41" s="73" t="s">
        <v>183</v>
      </c>
      <c r="D41" s="75"/>
      <c r="E41" s="76"/>
      <c r="F41" s="77">
        <v>183</v>
      </c>
      <c r="G41" s="78" t="s">
        <v>192</v>
      </c>
      <c r="H41" s="110">
        <v>20</v>
      </c>
      <c r="I41" s="83"/>
      <c r="J41" s="76" t="s">
        <v>205</v>
      </c>
      <c r="M41">
        <f t="shared" si="0"/>
        <v>3660</v>
      </c>
    </row>
    <row r="42" spans="1:13" ht="19.5">
      <c r="A42" s="10">
        <v>39</v>
      </c>
      <c r="B42" s="74" t="s">
        <v>112</v>
      </c>
      <c r="C42" s="73" t="s">
        <v>183</v>
      </c>
      <c r="D42" s="75"/>
      <c r="E42" s="76"/>
      <c r="F42" s="77">
        <v>79</v>
      </c>
      <c r="G42" s="78" t="s">
        <v>192</v>
      </c>
      <c r="H42" s="110">
        <v>25</v>
      </c>
      <c r="I42" s="83"/>
      <c r="J42" s="76" t="s">
        <v>125</v>
      </c>
      <c r="M42">
        <f t="shared" si="0"/>
        <v>1975</v>
      </c>
    </row>
    <row r="43" spans="1:13" ht="19.5">
      <c r="A43" s="10">
        <v>40</v>
      </c>
      <c r="B43" s="74" t="s">
        <v>112</v>
      </c>
      <c r="C43" s="73" t="s">
        <v>183</v>
      </c>
      <c r="D43" s="75"/>
      <c r="E43" s="76"/>
      <c r="F43" s="77">
        <v>89</v>
      </c>
      <c r="G43" s="78" t="s">
        <v>192</v>
      </c>
      <c r="H43" s="110">
        <v>25</v>
      </c>
      <c r="I43" s="83"/>
      <c r="J43" s="76" t="s">
        <v>125</v>
      </c>
      <c r="M43">
        <f t="shared" si="0"/>
        <v>2225</v>
      </c>
    </row>
    <row r="44" spans="1:13" ht="19.5">
      <c r="A44" s="10">
        <v>41</v>
      </c>
      <c r="B44" s="74" t="s">
        <v>112</v>
      </c>
      <c r="C44" s="73" t="s">
        <v>183</v>
      </c>
      <c r="D44" s="75"/>
      <c r="E44" s="76"/>
      <c r="F44" s="77">
        <v>60</v>
      </c>
      <c r="G44" s="78" t="s">
        <v>192</v>
      </c>
      <c r="H44" s="110">
        <v>25</v>
      </c>
      <c r="I44" s="83"/>
      <c r="J44" s="76" t="s">
        <v>206</v>
      </c>
      <c r="M44">
        <f t="shared" si="0"/>
        <v>1500</v>
      </c>
    </row>
    <row r="45" spans="1:13" ht="19.5">
      <c r="A45" s="10">
        <v>42</v>
      </c>
      <c r="B45" s="50" t="s">
        <v>112</v>
      </c>
      <c r="C45" s="6" t="s">
        <v>255</v>
      </c>
      <c r="D45" s="27"/>
      <c r="E45" s="2"/>
      <c r="F45" s="40">
        <v>66</v>
      </c>
      <c r="G45" s="16" t="s">
        <v>192</v>
      </c>
      <c r="H45" s="56">
        <v>10</v>
      </c>
      <c r="I45" s="83"/>
      <c r="J45" s="2" t="s">
        <v>113</v>
      </c>
      <c r="M45">
        <f t="shared" si="0"/>
        <v>660</v>
      </c>
    </row>
    <row r="46" spans="1:13" ht="19.5">
      <c r="A46" s="10">
        <v>43</v>
      </c>
      <c r="B46" s="50" t="s">
        <v>112</v>
      </c>
      <c r="C46" s="6" t="s">
        <v>331</v>
      </c>
      <c r="D46" s="27"/>
      <c r="E46" s="2"/>
      <c r="F46" s="40">
        <v>1</v>
      </c>
      <c r="G46" s="16" t="s">
        <v>192</v>
      </c>
      <c r="H46" s="39">
        <v>120</v>
      </c>
      <c r="I46" s="83"/>
      <c r="J46" s="2" t="s">
        <v>66</v>
      </c>
      <c r="M46">
        <f t="shared" si="0"/>
        <v>120</v>
      </c>
    </row>
    <row r="47" spans="1:13" ht="19.5">
      <c r="A47" s="10">
        <v>44</v>
      </c>
      <c r="B47" s="50" t="s">
        <v>112</v>
      </c>
      <c r="C47" s="6" t="s">
        <v>395</v>
      </c>
      <c r="D47" s="27"/>
      <c r="E47" s="2"/>
      <c r="F47" s="40">
        <v>1</v>
      </c>
      <c r="G47" s="16" t="s">
        <v>192</v>
      </c>
      <c r="H47" s="39"/>
      <c r="I47" s="83"/>
      <c r="J47" s="2" t="s">
        <v>114</v>
      </c>
      <c r="M47">
        <f t="shared" si="0"/>
        <v>0</v>
      </c>
    </row>
    <row r="48" spans="1:13" ht="19.5">
      <c r="A48" s="10">
        <v>45</v>
      </c>
      <c r="B48" s="50" t="s">
        <v>112</v>
      </c>
      <c r="C48" s="6" t="s">
        <v>415</v>
      </c>
      <c r="D48" s="27"/>
      <c r="E48" s="2"/>
      <c r="F48" s="40">
        <v>6</v>
      </c>
      <c r="G48" s="16" t="s">
        <v>192</v>
      </c>
      <c r="H48" s="39"/>
      <c r="I48" s="83"/>
      <c r="J48" s="2" t="s">
        <v>173</v>
      </c>
      <c r="M48">
        <f t="shared" si="0"/>
        <v>0</v>
      </c>
    </row>
    <row r="49" spans="1:13" ht="19.5">
      <c r="A49" s="10">
        <v>46</v>
      </c>
      <c r="B49" s="50" t="s">
        <v>112</v>
      </c>
      <c r="C49" s="6" t="s">
        <v>396</v>
      </c>
      <c r="D49" s="27"/>
      <c r="E49" s="2"/>
      <c r="F49" s="40">
        <v>1</v>
      </c>
      <c r="G49" s="16" t="s">
        <v>192</v>
      </c>
      <c r="H49" s="39"/>
      <c r="I49" s="83"/>
      <c r="J49" s="2" t="s">
        <v>263</v>
      </c>
      <c r="M49">
        <f t="shared" si="0"/>
        <v>0</v>
      </c>
    </row>
    <row r="50" spans="1:13" ht="19.5">
      <c r="A50" s="10">
        <v>47</v>
      </c>
      <c r="B50" s="50" t="s">
        <v>112</v>
      </c>
      <c r="C50" s="6" t="s">
        <v>483</v>
      </c>
      <c r="D50" s="27"/>
      <c r="E50" s="2"/>
      <c r="F50" s="40">
        <v>1</v>
      </c>
      <c r="G50" s="16" t="s">
        <v>192</v>
      </c>
      <c r="H50" s="39">
        <v>55</v>
      </c>
      <c r="I50" s="83"/>
      <c r="J50" s="2" t="s">
        <v>113</v>
      </c>
      <c r="M50">
        <f t="shared" si="0"/>
        <v>55</v>
      </c>
    </row>
    <row r="51" spans="1:13" ht="19.5">
      <c r="A51" s="10">
        <v>48</v>
      </c>
      <c r="B51" s="50" t="s">
        <v>264</v>
      </c>
      <c r="C51" s="6" t="s">
        <v>265</v>
      </c>
      <c r="D51" s="27"/>
      <c r="E51" s="2"/>
      <c r="F51" s="40">
        <v>2</v>
      </c>
      <c r="G51" s="16" t="s">
        <v>192</v>
      </c>
      <c r="H51" s="39">
        <v>200</v>
      </c>
      <c r="I51" s="83"/>
      <c r="J51" s="2" t="s">
        <v>267</v>
      </c>
      <c r="M51">
        <f t="shared" si="0"/>
        <v>400</v>
      </c>
    </row>
    <row r="52" spans="1:13" ht="19.5">
      <c r="A52" s="10">
        <v>49</v>
      </c>
      <c r="B52" s="50" t="s">
        <v>264</v>
      </c>
      <c r="C52" s="6" t="s">
        <v>266</v>
      </c>
      <c r="D52" s="27"/>
      <c r="E52" s="2"/>
      <c r="F52" s="40">
        <v>1</v>
      </c>
      <c r="G52" s="16" t="s">
        <v>192</v>
      </c>
      <c r="H52" s="39">
        <v>200</v>
      </c>
      <c r="I52" s="83"/>
      <c r="J52" s="2" t="s">
        <v>268</v>
      </c>
      <c r="M52">
        <f t="shared" si="0"/>
        <v>200</v>
      </c>
    </row>
    <row r="53" spans="1:13" ht="19.5">
      <c r="A53" s="10">
        <v>50</v>
      </c>
      <c r="B53" s="50" t="s">
        <v>264</v>
      </c>
      <c r="C53" s="6" t="s">
        <v>266</v>
      </c>
      <c r="D53" s="27"/>
      <c r="E53" s="2"/>
      <c r="F53" s="40">
        <v>1</v>
      </c>
      <c r="G53" s="16" t="s">
        <v>192</v>
      </c>
      <c r="H53" s="39">
        <v>200</v>
      </c>
      <c r="I53" s="83"/>
      <c r="J53" s="2" t="s">
        <v>269</v>
      </c>
      <c r="M53">
        <f t="shared" si="0"/>
        <v>200</v>
      </c>
    </row>
    <row r="54" spans="1:13" ht="19.5">
      <c r="A54" s="10">
        <v>51</v>
      </c>
      <c r="B54" s="50" t="s">
        <v>264</v>
      </c>
      <c r="C54" s="6" t="s">
        <v>266</v>
      </c>
      <c r="D54" s="27"/>
      <c r="E54" s="2"/>
      <c r="F54" s="40">
        <v>1</v>
      </c>
      <c r="G54" s="16" t="s">
        <v>192</v>
      </c>
      <c r="H54" s="39">
        <v>250</v>
      </c>
      <c r="I54" s="83"/>
      <c r="J54" s="2" t="s">
        <v>270</v>
      </c>
      <c r="M54">
        <f t="shared" si="0"/>
        <v>250</v>
      </c>
    </row>
    <row r="55" spans="1:13" ht="19.5">
      <c r="A55" s="10">
        <v>52</v>
      </c>
      <c r="B55" s="50" t="s">
        <v>112</v>
      </c>
      <c r="C55" s="6" t="s">
        <v>148</v>
      </c>
      <c r="D55" s="27"/>
      <c r="E55" s="2"/>
      <c r="F55" s="40">
        <v>8</v>
      </c>
      <c r="G55" s="16" t="s">
        <v>192</v>
      </c>
      <c r="H55" s="147">
        <v>150</v>
      </c>
      <c r="I55" s="83"/>
      <c r="J55" s="2"/>
      <c r="M55">
        <f t="shared" si="0"/>
        <v>1200</v>
      </c>
    </row>
    <row r="56" spans="1:13" ht="19.5">
      <c r="A56" s="10">
        <v>53</v>
      </c>
      <c r="B56" s="50" t="s">
        <v>112</v>
      </c>
      <c r="C56" s="6" t="s">
        <v>149</v>
      </c>
      <c r="D56" s="27"/>
      <c r="E56" s="2"/>
      <c r="F56" s="40">
        <v>17</v>
      </c>
      <c r="G56" s="16" t="s">
        <v>192</v>
      </c>
      <c r="H56" s="39">
        <v>20</v>
      </c>
      <c r="I56" s="83"/>
      <c r="J56" s="2"/>
      <c r="M56">
        <f t="shared" si="0"/>
        <v>340</v>
      </c>
    </row>
    <row r="57" spans="1:13" ht="19.5">
      <c r="A57" s="10">
        <v>54</v>
      </c>
      <c r="B57" s="50" t="s">
        <v>112</v>
      </c>
      <c r="C57" s="6" t="s">
        <v>150</v>
      </c>
      <c r="D57" s="27"/>
      <c r="E57" s="2"/>
      <c r="F57" s="40">
        <v>50</v>
      </c>
      <c r="G57" s="16" t="s">
        <v>192</v>
      </c>
      <c r="H57" s="39">
        <v>30</v>
      </c>
      <c r="I57" s="83"/>
      <c r="J57" s="2"/>
      <c r="M57">
        <f t="shared" si="0"/>
        <v>1500</v>
      </c>
    </row>
    <row r="58" spans="1:13" ht="19.5">
      <c r="A58" s="10">
        <v>55</v>
      </c>
      <c r="B58" s="50" t="s">
        <v>112</v>
      </c>
      <c r="C58" s="6" t="s">
        <v>151</v>
      </c>
      <c r="D58" s="27"/>
      <c r="E58" s="2"/>
      <c r="F58" s="40">
        <v>5</v>
      </c>
      <c r="G58" s="16" t="s">
        <v>192</v>
      </c>
      <c r="H58" s="147">
        <v>70</v>
      </c>
      <c r="I58" s="83"/>
      <c r="J58" s="2"/>
      <c r="M58">
        <f t="shared" si="0"/>
        <v>350</v>
      </c>
    </row>
    <row r="59" spans="1:13" ht="19.5">
      <c r="A59" s="10">
        <v>56</v>
      </c>
      <c r="B59" s="50" t="s">
        <v>112</v>
      </c>
      <c r="C59" s="6" t="s">
        <v>454</v>
      </c>
      <c r="D59" s="27"/>
      <c r="E59" s="2"/>
      <c r="F59" s="40">
        <v>4</v>
      </c>
      <c r="G59" s="16" t="s">
        <v>192</v>
      </c>
      <c r="H59" s="39"/>
      <c r="I59" s="83"/>
      <c r="J59" s="2"/>
      <c r="M59">
        <f t="shared" si="0"/>
        <v>0</v>
      </c>
    </row>
    <row r="60" spans="1:13" ht="19.5">
      <c r="A60" s="10">
        <v>57</v>
      </c>
      <c r="B60" s="50" t="s">
        <v>112</v>
      </c>
      <c r="C60" s="46" t="s">
        <v>239</v>
      </c>
      <c r="D60" s="27"/>
      <c r="E60" s="2"/>
      <c r="F60" s="40">
        <v>10</v>
      </c>
      <c r="G60" s="16" t="s">
        <v>192</v>
      </c>
      <c r="H60" s="39"/>
      <c r="I60" s="83"/>
      <c r="J60" s="2"/>
      <c r="M60">
        <f t="shared" si="0"/>
        <v>0</v>
      </c>
    </row>
    <row r="61" spans="1:13" ht="19.5">
      <c r="A61" s="10">
        <v>58</v>
      </c>
      <c r="B61" s="50" t="s">
        <v>112</v>
      </c>
      <c r="C61" s="51" t="s">
        <v>244</v>
      </c>
      <c r="D61" s="27"/>
      <c r="E61" s="2"/>
      <c r="F61" s="40">
        <v>5</v>
      </c>
      <c r="G61" s="16" t="s">
        <v>192</v>
      </c>
      <c r="H61" s="147">
        <v>25</v>
      </c>
      <c r="I61" s="83"/>
      <c r="J61" s="2"/>
      <c r="M61">
        <f t="shared" si="0"/>
        <v>125</v>
      </c>
    </row>
    <row r="62" spans="1:13" ht="19.5">
      <c r="A62" s="10">
        <v>59</v>
      </c>
      <c r="B62" s="50" t="s">
        <v>112</v>
      </c>
      <c r="C62" s="51" t="s">
        <v>245</v>
      </c>
      <c r="D62" s="27"/>
      <c r="E62" s="2"/>
      <c r="F62" s="40">
        <v>8</v>
      </c>
      <c r="G62" s="16" t="s">
        <v>192</v>
      </c>
      <c r="H62" s="39"/>
      <c r="I62" s="83"/>
      <c r="J62" s="2"/>
      <c r="M62">
        <f t="shared" si="0"/>
        <v>0</v>
      </c>
    </row>
    <row r="63" spans="1:13" ht="19.5">
      <c r="A63" s="10">
        <v>60</v>
      </c>
      <c r="B63" s="14" t="s">
        <v>274</v>
      </c>
      <c r="C63" s="6" t="s">
        <v>275</v>
      </c>
      <c r="D63" s="31"/>
      <c r="E63" s="1"/>
      <c r="F63" s="10">
        <v>4</v>
      </c>
      <c r="G63" s="16" t="s">
        <v>192</v>
      </c>
      <c r="H63" s="37">
        <v>200</v>
      </c>
      <c r="I63" s="37"/>
      <c r="J63" s="2" t="s">
        <v>302</v>
      </c>
      <c r="M63">
        <f t="shared" si="0"/>
        <v>800</v>
      </c>
    </row>
    <row r="64" spans="1:13" ht="19.5">
      <c r="A64" s="10">
        <v>61</v>
      </c>
      <c r="B64" s="14" t="s">
        <v>23</v>
      </c>
      <c r="C64" s="6" t="s">
        <v>312</v>
      </c>
      <c r="D64" s="31" t="s">
        <v>313</v>
      </c>
      <c r="E64" s="1"/>
      <c r="F64" s="10">
        <v>2800</v>
      </c>
      <c r="G64" s="16" t="s">
        <v>192</v>
      </c>
      <c r="H64" s="55">
        <v>0.55</v>
      </c>
      <c r="I64" s="55"/>
      <c r="J64" s="2"/>
      <c r="M64">
        <f t="shared" si="0"/>
        <v>1540.0000000000002</v>
      </c>
    </row>
    <row r="65" spans="1:13" ht="19.5">
      <c r="A65" s="10">
        <v>62</v>
      </c>
      <c r="B65" s="14" t="s">
        <v>23</v>
      </c>
      <c r="C65" s="6" t="s">
        <v>433</v>
      </c>
      <c r="D65" s="31"/>
      <c r="E65" s="1"/>
      <c r="F65" s="10">
        <v>50</v>
      </c>
      <c r="G65" s="16" t="s">
        <v>192</v>
      </c>
      <c r="H65" s="55"/>
      <c r="I65" s="55"/>
      <c r="J65" s="2"/>
      <c r="M65">
        <f aca="true" t="shared" si="1" ref="M65:M123">F65*H65</f>
        <v>0</v>
      </c>
    </row>
    <row r="66" spans="1:13" ht="19.5">
      <c r="A66" s="10">
        <v>63</v>
      </c>
      <c r="B66" s="14" t="s">
        <v>23</v>
      </c>
      <c r="C66" s="6" t="s">
        <v>427</v>
      </c>
      <c r="D66" s="31" t="s">
        <v>313</v>
      </c>
      <c r="E66" s="1"/>
      <c r="F66" s="10">
        <v>100</v>
      </c>
      <c r="G66" s="16" t="s">
        <v>192</v>
      </c>
      <c r="H66" s="55"/>
      <c r="I66" s="55"/>
      <c r="J66" s="2"/>
      <c r="M66">
        <f t="shared" si="1"/>
        <v>0</v>
      </c>
    </row>
    <row r="67" spans="1:13" ht="19.5">
      <c r="A67" s="10">
        <v>64</v>
      </c>
      <c r="B67" s="14" t="s">
        <v>23</v>
      </c>
      <c r="C67" s="6" t="s">
        <v>19</v>
      </c>
      <c r="D67" s="28" t="s">
        <v>1</v>
      </c>
      <c r="E67" s="1"/>
      <c r="F67" s="10">
        <v>150</v>
      </c>
      <c r="G67" s="16" t="s">
        <v>192</v>
      </c>
      <c r="H67" s="55">
        <v>55</v>
      </c>
      <c r="I67" s="55"/>
      <c r="J67" s="2"/>
      <c r="M67">
        <f t="shared" si="1"/>
        <v>8250</v>
      </c>
    </row>
    <row r="68" spans="1:13" ht="19.5">
      <c r="A68" s="10">
        <v>65</v>
      </c>
      <c r="B68" s="14" t="s">
        <v>23</v>
      </c>
      <c r="C68" s="6" t="s">
        <v>2</v>
      </c>
      <c r="D68" s="28" t="s">
        <v>1</v>
      </c>
      <c r="E68" s="1"/>
      <c r="F68" s="10">
        <v>90</v>
      </c>
      <c r="G68" s="16" t="s">
        <v>192</v>
      </c>
      <c r="H68" s="55">
        <v>40</v>
      </c>
      <c r="I68" s="55"/>
      <c r="J68" s="2"/>
      <c r="M68">
        <f t="shared" si="1"/>
        <v>3600</v>
      </c>
    </row>
    <row r="69" spans="1:13" ht="19.5">
      <c r="A69" s="10">
        <v>66</v>
      </c>
      <c r="B69" s="14" t="s">
        <v>23</v>
      </c>
      <c r="C69" s="6" t="s">
        <v>3</v>
      </c>
      <c r="D69" s="28" t="s">
        <v>1</v>
      </c>
      <c r="E69" s="1"/>
      <c r="F69" s="10">
        <v>90</v>
      </c>
      <c r="G69" s="16" t="s">
        <v>192</v>
      </c>
      <c r="H69" s="55">
        <v>40</v>
      </c>
      <c r="I69" s="55"/>
      <c r="J69" s="2"/>
      <c r="M69">
        <f t="shared" si="1"/>
        <v>3600</v>
      </c>
    </row>
    <row r="70" spans="1:13" ht="19.5">
      <c r="A70" s="10">
        <v>67</v>
      </c>
      <c r="B70" s="15" t="s">
        <v>23</v>
      </c>
      <c r="C70" s="5" t="s">
        <v>56</v>
      </c>
      <c r="D70" s="32" t="s">
        <v>1</v>
      </c>
      <c r="E70" s="12"/>
      <c r="F70" s="10">
        <v>100</v>
      </c>
      <c r="G70" s="16" t="s">
        <v>192</v>
      </c>
      <c r="H70" s="55">
        <v>50</v>
      </c>
      <c r="I70" s="55"/>
      <c r="J70" s="2"/>
      <c r="M70">
        <f t="shared" si="1"/>
        <v>5000</v>
      </c>
    </row>
    <row r="71" spans="1:13" ht="19.5">
      <c r="A71" s="10">
        <v>68</v>
      </c>
      <c r="B71" s="15" t="s">
        <v>23</v>
      </c>
      <c r="C71" s="5" t="s">
        <v>57</v>
      </c>
      <c r="D71" s="32" t="s">
        <v>1</v>
      </c>
      <c r="E71" s="12"/>
      <c r="F71" s="10">
        <v>100</v>
      </c>
      <c r="G71" s="16" t="s">
        <v>192</v>
      </c>
      <c r="H71" s="55">
        <v>50</v>
      </c>
      <c r="I71" s="55"/>
      <c r="J71" s="2"/>
      <c r="M71">
        <f t="shared" si="1"/>
        <v>5000</v>
      </c>
    </row>
    <row r="72" spans="1:13" ht="19.5">
      <c r="A72" s="10">
        <v>69</v>
      </c>
      <c r="B72" s="15" t="s">
        <v>23</v>
      </c>
      <c r="C72" s="5" t="s">
        <v>58</v>
      </c>
      <c r="D72" s="32" t="s">
        <v>1</v>
      </c>
      <c r="E72" s="12"/>
      <c r="F72" s="10">
        <v>100</v>
      </c>
      <c r="G72" s="16" t="s">
        <v>192</v>
      </c>
      <c r="H72" s="55">
        <v>40</v>
      </c>
      <c r="I72" s="55"/>
      <c r="J72" s="2"/>
      <c r="M72">
        <f t="shared" si="1"/>
        <v>4000</v>
      </c>
    </row>
    <row r="73" spans="1:13" ht="19.5">
      <c r="A73" s="10">
        <v>70</v>
      </c>
      <c r="B73" s="14" t="s">
        <v>53</v>
      </c>
      <c r="C73" s="6" t="s">
        <v>51</v>
      </c>
      <c r="D73" s="26" t="s">
        <v>52</v>
      </c>
      <c r="E73" s="1"/>
      <c r="F73" s="10">
        <v>400</v>
      </c>
      <c r="G73" s="16" t="s">
        <v>192</v>
      </c>
      <c r="H73" s="55">
        <v>12</v>
      </c>
      <c r="I73" s="55"/>
      <c r="J73" s="2"/>
      <c r="M73">
        <f t="shared" si="1"/>
        <v>4800</v>
      </c>
    </row>
    <row r="74" spans="1:13" ht="19.5">
      <c r="A74" s="10">
        <v>71</v>
      </c>
      <c r="B74" s="14" t="s">
        <v>22</v>
      </c>
      <c r="C74" s="8" t="s">
        <v>335</v>
      </c>
      <c r="D74" s="34" t="s">
        <v>21</v>
      </c>
      <c r="E74" s="1" t="s">
        <v>101</v>
      </c>
      <c r="F74" s="10">
        <v>570</v>
      </c>
      <c r="G74" s="16" t="s">
        <v>192</v>
      </c>
      <c r="H74" s="55">
        <v>25</v>
      </c>
      <c r="I74" s="55"/>
      <c r="J74" s="2" t="s">
        <v>309</v>
      </c>
      <c r="M74">
        <f t="shared" si="1"/>
        <v>14250</v>
      </c>
    </row>
    <row r="75" spans="1:13" ht="19.5">
      <c r="A75" s="10">
        <v>72</v>
      </c>
      <c r="B75" s="14" t="s">
        <v>22</v>
      </c>
      <c r="C75" s="8" t="s">
        <v>335</v>
      </c>
      <c r="D75" s="34" t="s">
        <v>21</v>
      </c>
      <c r="E75" s="1" t="s">
        <v>308</v>
      </c>
      <c r="F75" s="10">
        <v>2</v>
      </c>
      <c r="G75" s="16" t="s">
        <v>192</v>
      </c>
      <c r="H75" s="55">
        <v>10</v>
      </c>
      <c r="I75" s="55"/>
      <c r="J75" s="2"/>
      <c r="M75">
        <f t="shared" si="1"/>
        <v>20</v>
      </c>
    </row>
    <row r="76" spans="1:13" ht="19.5">
      <c r="A76" s="10">
        <v>73</v>
      </c>
      <c r="B76" s="14" t="s">
        <v>13</v>
      </c>
      <c r="C76" s="60" t="s">
        <v>347</v>
      </c>
      <c r="D76" s="34" t="s">
        <v>348</v>
      </c>
      <c r="E76" s="1" t="s">
        <v>349</v>
      </c>
      <c r="F76" s="10">
        <v>2</v>
      </c>
      <c r="G76" s="16" t="s">
        <v>192</v>
      </c>
      <c r="H76" s="55"/>
      <c r="I76" s="55"/>
      <c r="J76" s="2"/>
      <c r="M76">
        <f t="shared" si="1"/>
        <v>0</v>
      </c>
    </row>
    <row r="77" spans="1:13" ht="19.5">
      <c r="A77" s="10">
        <v>74</v>
      </c>
      <c r="B77" s="14" t="s">
        <v>13</v>
      </c>
      <c r="C77" s="60" t="s">
        <v>361</v>
      </c>
      <c r="D77" s="34" t="s">
        <v>362</v>
      </c>
      <c r="E77" s="1"/>
      <c r="F77" s="10">
        <v>2</v>
      </c>
      <c r="G77" s="16" t="s">
        <v>192</v>
      </c>
      <c r="H77" s="55"/>
      <c r="I77" s="55"/>
      <c r="J77" s="2"/>
      <c r="M77">
        <f t="shared" si="1"/>
        <v>0</v>
      </c>
    </row>
    <row r="78" spans="1:13" ht="19.5">
      <c r="A78" s="10">
        <v>75</v>
      </c>
      <c r="B78" s="14" t="s">
        <v>13</v>
      </c>
      <c r="C78" s="61" t="s">
        <v>365</v>
      </c>
      <c r="D78" s="34" t="s">
        <v>116</v>
      </c>
      <c r="E78" s="1"/>
      <c r="F78" s="10">
        <v>2</v>
      </c>
      <c r="G78" s="16" t="s">
        <v>192</v>
      </c>
      <c r="H78" s="55"/>
      <c r="I78" s="55"/>
      <c r="J78" s="2"/>
      <c r="M78">
        <f t="shared" si="1"/>
        <v>0</v>
      </c>
    </row>
    <row r="79" spans="1:13" ht="19.5">
      <c r="A79" s="10">
        <v>76</v>
      </c>
      <c r="B79" s="14" t="s">
        <v>68</v>
      </c>
      <c r="C79" s="45" t="s">
        <v>43</v>
      </c>
      <c r="D79" s="32" t="s">
        <v>523</v>
      </c>
      <c r="E79" s="1"/>
      <c r="F79" s="10">
        <v>129</v>
      </c>
      <c r="G79" s="16" t="s">
        <v>192</v>
      </c>
      <c r="H79" s="37">
        <v>7500</v>
      </c>
      <c r="I79" s="37"/>
      <c r="J79" s="2" t="s">
        <v>555</v>
      </c>
      <c r="M79">
        <f t="shared" si="1"/>
        <v>967500</v>
      </c>
    </row>
    <row r="80" spans="1:13" ht="19.5">
      <c r="A80" s="10">
        <v>77</v>
      </c>
      <c r="B80" s="14" t="s">
        <v>68</v>
      </c>
      <c r="C80" s="46" t="s">
        <v>69</v>
      </c>
      <c r="D80" s="27" t="s">
        <v>70</v>
      </c>
      <c r="E80" s="1"/>
      <c r="F80" s="10">
        <v>1</v>
      </c>
      <c r="G80" s="16" t="s">
        <v>192</v>
      </c>
      <c r="H80" s="37">
        <v>9500</v>
      </c>
      <c r="I80" s="37"/>
      <c r="J80" s="2" t="s">
        <v>136</v>
      </c>
      <c r="M80">
        <f t="shared" si="1"/>
        <v>9500</v>
      </c>
    </row>
    <row r="81" spans="1:13" ht="19.5">
      <c r="A81" s="10">
        <v>78</v>
      </c>
      <c r="B81" s="14" t="s">
        <v>13</v>
      </c>
      <c r="C81" s="47" t="s">
        <v>47</v>
      </c>
      <c r="D81" s="26" t="s">
        <v>48</v>
      </c>
      <c r="E81" s="23" t="s">
        <v>49</v>
      </c>
      <c r="F81" s="10">
        <v>610</v>
      </c>
      <c r="G81" s="16" t="s">
        <v>192</v>
      </c>
      <c r="H81" s="37">
        <v>250</v>
      </c>
      <c r="I81" s="37"/>
      <c r="J81" s="2"/>
      <c r="M81">
        <f t="shared" si="1"/>
        <v>152500</v>
      </c>
    </row>
    <row r="82" spans="1:13" ht="19.5">
      <c r="A82" s="10">
        <v>79</v>
      </c>
      <c r="B82" s="14" t="s">
        <v>13</v>
      </c>
      <c r="C82" s="45" t="s">
        <v>44</v>
      </c>
      <c r="D82" s="32" t="s">
        <v>6</v>
      </c>
      <c r="E82" s="1"/>
      <c r="F82" s="10">
        <v>175</v>
      </c>
      <c r="G82" s="16" t="s">
        <v>192</v>
      </c>
      <c r="H82" s="37">
        <v>510</v>
      </c>
      <c r="I82" s="37"/>
      <c r="J82" s="2"/>
      <c r="M82">
        <f t="shared" si="1"/>
        <v>89250</v>
      </c>
    </row>
    <row r="83" spans="1:13" ht="19.5">
      <c r="A83" s="10">
        <v>80</v>
      </c>
      <c r="B83" s="14" t="s">
        <v>13</v>
      </c>
      <c r="C83" s="45" t="s">
        <v>354</v>
      </c>
      <c r="D83" s="32"/>
      <c r="E83" s="1"/>
      <c r="F83" s="10"/>
      <c r="G83" s="16" t="s">
        <v>192</v>
      </c>
      <c r="H83" s="37"/>
      <c r="I83" s="37"/>
      <c r="J83" s="2"/>
      <c r="M83">
        <f t="shared" si="1"/>
        <v>0</v>
      </c>
    </row>
    <row r="84" spans="1:13" ht="19.5">
      <c r="A84" s="10">
        <v>81</v>
      </c>
      <c r="B84" s="14" t="s">
        <v>13</v>
      </c>
      <c r="C84" s="6" t="s">
        <v>106</v>
      </c>
      <c r="D84" s="32"/>
      <c r="E84" s="1"/>
      <c r="F84" s="10">
        <v>50</v>
      </c>
      <c r="G84" s="16" t="s">
        <v>192</v>
      </c>
      <c r="H84" s="37">
        <v>80</v>
      </c>
      <c r="I84" s="37"/>
      <c r="J84" s="2" t="s">
        <v>111</v>
      </c>
      <c r="M84">
        <f t="shared" si="1"/>
        <v>4000</v>
      </c>
    </row>
    <row r="85" spans="1:13" ht="19.5">
      <c r="A85" s="10">
        <v>82</v>
      </c>
      <c r="B85" s="14" t="s">
        <v>13</v>
      </c>
      <c r="C85" s="6" t="s">
        <v>9</v>
      </c>
      <c r="D85" s="28" t="s">
        <v>4</v>
      </c>
      <c r="E85" s="1"/>
      <c r="F85" s="10">
        <v>160</v>
      </c>
      <c r="G85" s="16" t="s">
        <v>192</v>
      </c>
      <c r="H85" s="55">
        <v>55</v>
      </c>
      <c r="I85" s="37"/>
      <c r="J85" s="2"/>
      <c r="M85">
        <f t="shared" si="1"/>
        <v>8800</v>
      </c>
    </row>
    <row r="86" spans="1:13" ht="19.5">
      <c r="A86" s="10">
        <v>83</v>
      </c>
      <c r="B86" s="14" t="s">
        <v>13</v>
      </c>
      <c r="C86" s="6" t="s">
        <v>5</v>
      </c>
      <c r="D86" s="32" t="s">
        <v>6</v>
      </c>
      <c r="E86" s="2"/>
      <c r="F86" s="40">
        <v>190</v>
      </c>
      <c r="G86" s="16" t="s">
        <v>192</v>
      </c>
      <c r="H86" s="83">
        <v>7.5</v>
      </c>
      <c r="I86" s="83"/>
      <c r="J86" s="2"/>
      <c r="M86">
        <f t="shared" si="1"/>
        <v>1425</v>
      </c>
    </row>
    <row r="87" spans="1:13" ht="19.5">
      <c r="A87" s="10">
        <v>84</v>
      </c>
      <c r="B87" s="14" t="s">
        <v>13</v>
      </c>
      <c r="C87" s="6" t="s">
        <v>366</v>
      </c>
      <c r="D87" s="32"/>
      <c r="E87" s="2"/>
      <c r="F87" s="40">
        <v>2</v>
      </c>
      <c r="G87" s="16" t="s">
        <v>192</v>
      </c>
      <c r="H87" s="83"/>
      <c r="I87" s="83"/>
      <c r="J87" s="2"/>
      <c r="M87">
        <f t="shared" si="1"/>
        <v>0</v>
      </c>
    </row>
    <row r="88" spans="1:13" ht="19.5">
      <c r="A88" s="10">
        <v>85</v>
      </c>
      <c r="B88" s="14" t="s">
        <v>13</v>
      </c>
      <c r="C88" s="6" t="s">
        <v>7</v>
      </c>
      <c r="D88" s="28" t="s">
        <v>8</v>
      </c>
      <c r="E88" s="1"/>
      <c r="F88" s="10">
        <v>10</v>
      </c>
      <c r="G88" s="16" t="s">
        <v>192</v>
      </c>
      <c r="H88" s="37">
        <v>250</v>
      </c>
      <c r="I88" s="37"/>
      <c r="J88" s="2"/>
      <c r="M88">
        <f t="shared" si="1"/>
        <v>2500</v>
      </c>
    </row>
    <row r="89" spans="1:13" ht="19.5">
      <c r="A89" s="10">
        <v>86</v>
      </c>
      <c r="B89" s="14" t="s">
        <v>13</v>
      </c>
      <c r="C89" s="6" t="s">
        <v>363</v>
      </c>
      <c r="D89" s="28" t="s">
        <v>364</v>
      </c>
      <c r="E89" s="1"/>
      <c r="F89" s="10">
        <v>2</v>
      </c>
      <c r="G89" s="16" t="s">
        <v>192</v>
      </c>
      <c r="H89" s="37"/>
      <c r="I89" s="37"/>
      <c r="J89" s="2"/>
      <c r="M89">
        <f t="shared" si="1"/>
        <v>0</v>
      </c>
    </row>
    <row r="90" spans="1:13" ht="19.5">
      <c r="A90" s="10">
        <v>87</v>
      </c>
      <c r="B90" s="14" t="s">
        <v>13</v>
      </c>
      <c r="C90" s="46" t="s">
        <v>360</v>
      </c>
      <c r="D90" s="27" t="s">
        <v>34</v>
      </c>
      <c r="E90" s="2"/>
      <c r="F90" s="40">
        <v>2</v>
      </c>
      <c r="G90" s="16" t="s">
        <v>192</v>
      </c>
      <c r="H90" s="58"/>
      <c r="I90" s="58"/>
      <c r="J90" s="2"/>
      <c r="M90">
        <f t="shared" si="1"/>
        <v>0</v>
      </c>
    </row>
    <row r="91" spans="1:13" ht="19.5">
      <c r="A91" s="10">
        <v>88</v>
      </c>
      <c r="B91" s="14" t="s">
        <v>13</v>
      </c>
      <c r="C91" s="46" t="s">
        <v>355</v>
      </c>
      <c r="D91" s="27" t="s">
        <v>34</v>
      </c>
      <c r="E91" s="2"/>
      <c r="F91" s="40">
        <v>2</v>
      </c>
      <c r="G91" s="16" t="s">
        <v>192</v>
      </c>
      <c r="H91" s="58"/>
      <c r="I91" s="58"/>
      <c r="J91" s="2"/>
      <c r="M91">
        <f t="shared" si="1"/>
        <v>0</v>
      </c>
    </row>
    <row r="92" spans="1:13" ht="19.5">
      <c r="A92" s="10">
        <v>89</v>
      </c>
      <c r="B92" s="14" t="s">
        <v>13</v>
      </c>
      <c r="C92" s="46" t="s">
        <v>359</v>
      </c>
      <c r="D92" s="33" t="s">
        <v>54</v>
      </c>
      <c r="E92" s="2"/>
      <c r="F92" s="40">
        <v>2</v>
      </c>
      <c r="G92" s="16" t="s">
        <v>192</v>
      </c>
      <c r="H92" s="58"/>
      <c r="I92" s="58"/>
      <c r="J92" s="2"/>
      <c r="M92">
        <f t="shared" si="1"/>
        <v>0</v>
      </c>
    </row>
    <row r="93" spans="1:13" ht="19.5">
      <c r="A93" s="10">
        <v>90</v>
      </c>
      <c r="B93" s="14" t="s">
        <v>13</v>
      </c>
      <c r="C93" s="46" t="s">
        <v>35</v>
      </c>
      <c r="D93" s="27" t="s">
        <v>37</v>
      </c>
      <c r="E93" s="2"/>
      <c r="F93" s="40">
        <v>29</v>
      </c>
      <c r="G93" s="16" t="s">
        <v>192</v>
      </c>
      <c r="H93" s="83">
        <v>5500</v>
      </c>
      <c r="I93" s="83"/>
      <c r="J93" s="2" t="s">
        <v>291</v>
      </c>
      <c r="M93">
        <f t="shared" si="1"/>
        <v>159500</v>
      </c>
    </row>
    <row r="94" spans="1:13" ht="19.5">
      <c r="A94" s="10">
        <v>91</v>
      </c>
      <c r="B94" s="14" t="s">
        <v>13</v>
      </c>
      <c r="C94" s="103" t="s">
        <v>36</v>
      </c>
      <c r="D94" s="27" t="s">
        <v>37</v>
      </c>
      <c r="E94" s="2"/>
      <c r="F94" s="40"/>
      <c r="G94" s="16" t="s">
        <v>192</v>
      </c>
      <c r="H94" s="83"/>
      <c r="I94" s="83"/>
      <c r="J94" s="2"/>
      <c r="M94">
        <f t="shared" si="1"/>
        <v>0</v>
      </c>
    </row>
    <row r="95" spans="1:13" ht="19.5">
      <c r="A95" s="10">
        <v>92</v>
      </c>
      <c r="B95" s="14" t="s">
        <v>13</v>
      </c>
      <c r="C95" s="48" t="s">
        <v>38</v>
      </c>
      <c r="D95" s="27" t="s">
        <v>39</v>
      </c>
      <c r="E95" s="2"/>
      <c r="F95" s="40">
        <v>25</v>
      </c>
      <c r="G95" s="16" t="s">
        <v>192</v>
      </c>
      <c r="H95" s="83">
        <v>550</v>
      </c>
      <c r="I95" s="83"/>
      <c r="J95" s="2"/>
      <c r="M95">
        <f t="shared" si="1"/>
        <v>13750</v>
      </c>
    </row>
    <row r="96" spans="1:13" ht="19.5">
      <c r="A96" s="10">
        <v>93</v>
      </c>
      <c r="B96" s="14" t="s">
        <v>13</v>
      </c>
      <c r="C96" s="49" t="s">
        <v>55</v>
      </c>
      <c r="D96" s="33" t="s">
        <v>54</v>
      </c>
      <c r="E96" s="2"/>
      <c r="F96" s="40">
        <v>50</v>
      </c>
      <c r="G96" s="16" t="s">
        <v>192</v>
      </c>
      <c r="H96" s="83">
        <v>7500</v>
      </c>
      <c r="I96" s="83"/>
      <c r="J96" s="2" t="s">
        <v>136</v>
      </c>
      <c r="M96">
        <f t="shared" si="1"/>
        <v>375000</v>
      </c>
    </row>
    <row r="97" spans="1:13" ht="19.5">
      <c r="A97" s="10">
        <v>94</v>
      </c>
      <c r="B97" s="14" t="s">
        <v>13</v>
      </c>
      <c r="C97" s="49" t="s">
        <v>55</v>
      </c>
      <c r="D97" s="27" t="s">
        <v>46</v>
      </c>
      <c r="E97" s="2"/>
      <c r="F97" s="40">
        <v>25</v>
      </c>
      <c r="G97" s="16" t="s">
        <v>192</v>
      </c>
      <c r="H97" s="83">
        <v>7000</v>
      </c>
      <c r="I97" s="83"/>
      <c r="J97" s="2" t="s">
        <v>139</v>
      </c>
      <c r="M97">
        <f t="shared" si="1"/>
        <v>175000</v>
      </c>
    </row>
    <row r="98" spans="1:13" ht="19.5">
      <c r="A98" s="10">
        <v>95</v>
      </c>
      <c r="B98" s="14" t="s">
        <v>13</v>
      </c>
      <c r="C98" s="49" t="s">
        <v>356</v>
      </c>
      <c r="D98" s="26" t="s">
        <v>54</v>
      </c>
      <c r="E98" s="2"/>
      <c r="F98" s="40">
        <v>2</v>
      </c>
      <c r="G98" s="16" t="s">
        <v>192</v>
      </c>
      <c r="H98" s="83"/>
      <c r="I98" s="83"/>
      <c r="J98" s="2"/>
      <c r="M98">
        <f t="shared" si="1"/>
        <v>0</v>
      </c>
    </row>
    <row r="99" spans="1:13" ht="19.5">
      <c r="A99" s="10">
        <v>96</v>
      </c>
      <c r="B99" s="14" t="s">
        <v>13</v>
      </c>
      <c r="C99" s="49" t="s">
        <v>358</v>
      </c>
      <c r="D99" s="26" t="s">
        <v>54</v>
      </c>
      <c r="E99" s="2"/>
      <c r="F99" s="40">
        <v>2</v>
      </c>
      <c r="G99" s="16" t="s">
        <v>192</v>
      </c>
      <c r="H99" s="83"/>
      <c r="I99" s="83"/>
      <c r="J99" s="2"/>
      <c r="M99">
        <f t="shared" si="1"/>
        <v>0</v>
      </c>
    </row>
    <row r="100" spans="1:13" ht="19.5">
      <c r="A100" s="10">
        <v>97</v>
      </c>
      <c r="B100" s="14" t="s">
        <v>13</v>
      </c>
      <c r="C100" s="49" t="s">
        <v>435</v>
      </c>
      <c r="D100" s="26"/>
      <c r="E100" s="2"/>
      <c r="F100" s="40">
        <v>4</v>
      </c>
      <c r="G100" s="16" t="s">
        <v>192</v>
      </c>
      <c r="H100" s="83"/>
      <c r="I100" s="83"/>
      <c r="J100" s="2"/>
      <c r="M100">
        <f t="shared" si="1"/>
        <v>0</v>
      </c>
    </row>
    <row r="101" spans="1:13" ht="19.5">
      <c r="A101" s="10">
        <v>98</v>
      </c>
      <c r="B101" s="14" t="s">
        <v>13</v>
      </c>
      <c r="C101" s="49" t="s">
        <v>428</v>
      </c>
      <c r="D101" s="26" t="s">
        <v>429</v>
      </c>
      <c r="E101" s="2"/>
      <c r="F101" s="40">
        <v>100</v>
      </c>
      <c r="G101" s="16" t="s">
        <v>192</v>
      </c>
      <c r="H101" s="83">
        <v>280</v>
      </c>
      <c r="I101" s="83"/>
      <c r="J101" s="2" t="s">
        <v>430</v>
      </c>
      <c r="M101">
        <f t="shared" si="1"/>
        <v>28000</v>
      </c>
    </row>
    <row r="102" spans="1:13" ht="19.5">
      <c r="A102" s="10">
        <v>99</v>
      </c>
      <c r="B102" s="14" t="s">
        <v>13</v>
      </c>
      <c r="C102" s="144" t="s">
        <v>45</v>
      </c>
      <c r="D102" s="27" t="s">
        <v>46</v>
      </c>
      <c r="E102" s="2"/>
      <c r="F102" s="40"/>
      <c r="G102" s="16" t="s">
        <v>192</v>
      </c>
      <c r="H102" s="83"/>
      <c r="I102" s="83"/>
      <c r="J102" s="2"/>
      <c r="M102">
        <f t="shared" si="1"/>
        <v>0</v>
      </c>
    </row>
    <row r="103" spans="1:13" ht="19.5">
      <c r="A103" s="10">
        <v>100</v>
      </c>
      <c r="B103" s="14" t="s">
        <v>13</v>
      </c>
      <c r="C103" s="48" t="s">
        <v>477</v>
      </c>
      <c r="D103" s="27" t="s">
        <v>478</v>
      </c>
      <c r="E103" s="2"/>
      <c r="F103" s="40">
        <v>50</v>
      </c>
      <c r="G103" s="16" t="s">
        <v>192</v>
      </c>
      <c r="H103" s="83">
        <v>2200</v>
      </c>
      <c r="I103" s="83"/>
      <c r="J103" s="2" t="s">
        <v>291</v>
      </c>
      <c r="M103">
        <f t="shared" si="1"/>
        <v>110000</v>
      </c>
    </row>
    <row r="104" spans="1:13" ht="19.5">
      <c r="A104" s="10">
        <v>101</v>
      </c>
      <c r="B104" s="14" t="s">
        <v>13</v>
      </c>
      <c r="C104" s="48" t="s">
        <v>357</v>
      </c>
      <c r="D104" s="27" t="s">
        <v>46</v>
      </c>
      <c r="E104" s="2"/>
      <c r="F104" s="40">
        <v>2</v>
      </c>
      <c r="G104" s="16"/>
      <c r="H104" s="83">
        <v>2500</v>
      </c>
      <c r="I104" s="83"/>
      <c r="J104" s="2"/>
      <c r="M104">
        <f t="shared" si="1"/>
        <v>5000</v>
      </c>
    </row>
    <row r="105" spans="1:13" ht="19.5">
      <c r="A105" s="10">
        <v>102</v>
      </c>
      <c r="B105" s="14" t="s">
        <v>13</v>
      </c>
      <c r="C105" s="48" t="s">
        <v>293</v>
      </c>
      <c r="D105" s="27" t="s">
        <v>110</v>
      </c>
      <c r="E105" s="2" t="s">
        <v>294</v>
      </c>
      <c r="F105" s="40">
        <v>10</v>
      </c>
      <c r="G105" s="16" t="s">
        <v>192</v>
      </c>
      <c r="H105" s="83">
        <v>70</v>
      </c>
      <c r="I105" s="83"/>
      <c r="J105" s="2" t="s">
        <v>111</v>
      </c>
      <c r="M105">
        <f t="shared" si="1"/>
        <v>700</v>
      </c>
    </row>
    <row r="106" spans="1:13" ht="19.5">
      <c r="A106" s="10">
        <v>103</v>
      </c>
      <c r="B106" s="14" t="s">
        <v>13</v>
      </c>
      <c r="C106" s="48" t="s">
        <v>118</v>
      </c>
      <c r="D106" s="27" t="s">
        <v>116</v>
      </c>
      <c r="E106" s="2"/>
      <c r="F106" s="40">
        <v>16</v>
      </c>
      <c r="G106" s="16" t="s">
        <v>192</v>
      </c>
      <c r="H106" s="83">
        <v>500</v>
      </c>
      <c r="I106" s="83"/>
      <c r="J106" s="2" t="s">
        <v>117</v>
      </c>
      <c r="M106">
        <f t="shared" si="1"/>
        <v>8000</v>
      </c>
    </row>
    <row r="107" spans="1:13" ht="19.5">
      <c r="A107" s="10">
        <v>104</v>
      </c>
      <c r="B107" s="14" t="s">
        <v>13</v>
      </c>
      <c r="C107" s="48" t="s">
        <v>303</v>
      </c>
      <c r="D107" s="32" t="s">
        <v>6</v>
      </c>
      <c r="E107" s="2"/>
      <c r="F107" s="40">
        <v>60</v>
      </c>
      <c r="G107" s="16" t="s">
        <v>192</v>
      </c>
      <c r="H107" s="83">
        <v>250</v>
      </c>
      <c r="I107" s="83"/>
      <c r="J107" s="2"/>
      <c r="M107">
        <f t="shared" si="1"/>
        <v>15000</v>
      </c>
    </row>
    <row r="108" spans="1:13" ht="19.5">
      <c r="A108" s="10">
        <v>105</v>
      </c>
      <c r="B108" s="14" t="s">
        <v>13</v>
      </c>
      <c r="C108" s="48" t="s">
        <v>73</v>
      </c>
      <c r="D108" s="27" t="s">
        <v>74</v>
      </c>
      <c r="E108" s="2"/>
      <c r="F108" s="40">
        <v>120</v>
      </c>
      <c r="G108" s="16" t="s">
        <v>192</v>
      </c>
      <c r="H108" s="83">
        <v>350</v>
      </c>
      <c r="I108" s="83"/>
      <c r="J108" s="2"/>
      <c r="M108">
        <f t="shared" si="1"/>
        <v>42000</v>
      </c>
    </row>
    <row r="109" spans="1:13" ht="19.5">
      <c r="A109" s="10">
        <v>106</v>
      </c>
      <c r="B109" s="14" t="s">
        <v>13</v>
      </c>
      <c r="C109" s="48" t="s">
        <v>75</v>
      </c>
      <c r="D109" s="27" t="s">
        <v>74</v>
      </c>
      <c r="E109" s="2"/>
      <c r="F109" s="40">
        <v>7</v>
      </c>
      <c r="G109" s="16" t="s">
        <v>192</v>
      </c>
      <c r="H109" s="83">
        <v>200</v>
      </c>
      <c r="I109" s="83"/>
      <c r="J109" s="2"/>
      <c r="M109">
        <f t="shared" si="1"/>
        <v>1400</v>
      </c>
    </row>
    <row r="110" spans="1:13" ht="19.5">
      <c r="A110" s="10">
        <v>107</v>
      </c>
      <c r="B110" s="14" t="s">
        <v>13</v>
      </c>
      <c r="C110" s="48" t="s">
        <v>213</v>
      </c>
      <c r="D110" s="27" t="s">
        <v>25</v>
      </c>
      <c r="E110" s="2"/>
      <c r="F110" s="40">
        <v>10</v>
      </c>
      <c r="G110" s="16" t="s">
        <v>192</v>
      </c>
      <c r="H110" s="83">
        <v>50</v>
      </c>
      <c r="I110" s="83"/>
      <c r="J110" s="2"/>
      <c r="M110">
        <f t="shared" si="1"/>
        <v>500</v>
      </c>
    </row>
    <row r="111" spans="1:13" ht="19.5">
      <c r="A111" s="10">
        <v>108</v>
      </c>
      <c r="B111" s="14" t="s">
        <v>13</v>
      </c>
      <c r="C111" s="48" t="s">
        <v>240</v>
      </c>
      <c r="D111" s="27"/>
      <c r="E111" s="2"/>
      <c r="F111" s="40">
        <v>14</v>
      </c>
      <c r="G111" s="16" t="s">
        <v>192</v>
      </c>
      <c r="H111" s="83">
        <v>75</v>
      </c>
      <c r="I111" s="83"/>
      <c r="J111" s="2"/>
      <c r="M111">
        <f t="shared" si="1"/>
        <v>1050</v>
      </c>
    </row>
    <row r="112" spans="1:13" ht="19.5">
      <c r="A112" s="10">
        <v>109</v>
      </c>
      <c r="B112" s="14" t="s">
        <v>13</v>
      </c>
      <c r="C112" s="48" t="s">
        <v>229</v>
      </c>
      <c r="D112" s="27"/>
      <c r="E112" s="2"/>
      <c r="F112" s="40">
        <v>15</v>
      </c>
      <c r="G112" s="16" t="s">
        <v>192</v>
      </c>
      <c r="H112" s="83">
        <v>120</v>
      </c>
      <c r="I112" s="83"/>
      <c r="J112" s="2"/>
      <c r="M112">
        <f t="shared" si="1"/>
        <v>1800</v>
      </c>
    </row>
    <row r="113" spans="1:13" ht="19.5">
      <c r="A113" s="10">
        <v>110</v>
      </c>
      <c r="B113" s="14" t="s">
        <v>13</v>
      </c>
      <c r="C113" s="48" t="s">
        <v>130</v>
      </c>
      <c r="D113" s="27"/>
      <c r="E113" s="2"/>
      <c r="F113" s="40">
        <v>86</v>
      </c>
      <c r="G113" s="16" t="s">
        <v>192</v>
      </c>
      <c r="H113" s="83">
        <v>30</v>
      </c>
      <c r="I113" s="83"/>
      <c r="J113" s="2" t="s">
        <v>131</v>
      </c>
      <c r="M113">
        <f t="shared" si="1"/>
        <v>2580</v>
      </c>
    </row>
    <row r="114" spans="1:13" ht="19.5">
      <c r="A114" s="10">
        <v>111</v>
      </c>
      <c r="B114" s="14" t="s">
        <v>13</v>
      </c>
      <c r="C114" s="48" t="s">
        <v>132</v>
      </c>
      <c r="D114" s="27"/>
      <c r="E114" s="2"/>
      <c r="F114" s="40">
        <v>36</v>
      </c>
      <c r="G114" s="16" t="s">
        <v>192</v>
      </c>
      <c r="H114" s="83">
        <v>35</v>
      </c>
      <c r="I114" s="83"/>
      <c r="J114" s="2" t="s">
        <v>133</v>
      </c>
      <c r="M114">
        <f t="shared" si="1"/>
        <v>1260</v>
      </c>
    </row>
    <row r="115" spans="1:13" ht="19.5">
      <c r="A115" s="10">
        <v>112</v>
      </c>
      <c r="B115" s="14" t="s">
        <v>13</v>
      </c>
      <c r="C115" s="48" t="s">
        <v>134</v>
      </c>
      <c r="D115" s="27"/>
      <c r="E115" s="2"/>
      <c r="F115" s="40">
        <v>45</v>
      </c>
      <c r="G115" s="16" t="s">
        <v>192</v>
      </c>
      <c r="H115" s="83">
        <v>30</v>
      </c>
      <c r="I115" s="83"/>
      <c r="J115" s="2" t="s">
        <v>135</v>
      </c>
      <c r="M115">
        <f t="shared" si="1"/>
        <v>1350</v>
      </c>
    </row>
    <row r="116" spans="1:13" ht="19.5">
      <c r="A116" s="10">
        <v>113</v>
      </c>
      <c r="B116" s="14" t="s">
        <v>13</v>
      </c>
      <c r="C116" s="48" t="s">
        <v>172</v>
      </c>
      <c r="D116" s="27"/>
      <c r="E116" s="2"/>
      <c r="F116" s="40">
        <v>52</v>
      </c>
      <c r="G116" s="16" t="s">
        <v>192</v>
      </c>
      <c r="H116" s="83">
        <v>35</v>
      </c>
      <c r="I116" s="83"/>
      <c r="J116" s="2" t="s">
        <v>136</v>
      </c>
      <c r="M116">
        <f t="shared" si="1"/>
        <v>1820</v>
      </c>
    </row>
    <row r="117" spans="1:13" ht="19.5">
      <c r="A117" s="10">
        <v>114</v>
      </c>
      <c r="B117" s="14" t="s">
        <v>13</v>
      </c>
      <c r="C117" s="48" t="s">
        <v>180</v>
      </c>
      <c r="D117" s="27"/>
      <c r="E117" s="2"/>
      <c r="F117" s="40">
        <v>149</v>
      </c>
      <c r="G117" s="16" t="s">
        <v>192</v>
      </c>
      <c r="H117" s="83">
        <v>12</v>
      </c>
      <c r="I117" s="83"/>
      <c r="J117" s="2" t="s">
        <v>181</v>
      </c>
      <c r="M117">
        <f t="shared" si="1"/>
        <v>1788</v>
      </c>
    </row>
    <row r="118" spans="1:13" ht="19.5">
      <c r="A118" s="10">
        <v>115</v>
      </c>
      <c r="B118" s="14" t="s">
        <v>13</v>
      </c>
      <c r="C118" s="48" t="s">
        <v>200</v>
      </c>
      <c r="D118" s="27"/>
      <c r="E118" s="2"/>
      <c r="F118" s="40">
        <v>82</v>
      </c>
      <c r="G118" s="16" t="s">
        <v>192</v>
      </c>
      <c r="H118" s="83"/>
      <c r="I118" s="83"/>
      <c r="J118" s="2" t="s">
        <v>113</v>
      </c>
      <c r="M118">
        <f t="shared" si="1"/>
        <v>0</v>
      </c>
    </row>
    <row r="119" spans="1:13" ht="19.5">
      <c r="A119" s="10">
        <v>116</v>
      </c>
      <c r="B119" s="14" t="s">
        <v>13</v>
      </c>
      <c r="C119" s="48" t="s">
        <v>200</v>
      </c>
      <c r="D119" s="27"/>
      <c r="E119" s="2"/>
      <c r="F119" s="40">
        <v>8</v>
      </c>
      <c r="G119" s="16" t="s">
        <v>192</v>
      </c>
      <c r="H119" s="83"/>
      <c r="I119" s="83"/>
      <c r="J119" s="2" t="s">
        <v>201</v>
      </c>
      <c r="M119">
        <f t="shared" si="1"/>
        <v>0</v>
      </c>
    </row>
    <row r="120" spans="1:13" ht="19.5">
      <c r="A120" s="10">
        <v>117</v>
      </c>
      <c r="B120" s="14" t="s">
        <v>13</v>
      </c>
      <c r="C120" s="48" t="s">
        <v>198</v>
      </c>
      <c r="D120" s="27"/>
      <c r="E120" s="2"/>
      <c r="F120" s="40">
        <v>5</v>
      </c>
      <c r="G120" s="16" t="s">
        <v>192</v>
      </c>
      <c r="H120" s="83"/>
      <c r="I120" s="83"/>
      <c r="J120" s="2" t="s">
        <v>199</v>
      </c>
      <c r="M120">
        <f t="shared" si="1"/>
        <v>0</v>
      </c>
    </row>
    <row r="121" spans="1:13" ht="19.5">
      <c r="A121" s="10">
        <v>118</v>
      </c>
      <c r="B121" s="14" t="s">
        <v>13</v>
      </c>
      <c r="C121" s="48" t="s">
        <v>203</v>
      </c>
      <c r="D121" s="27"/>
      <c r="E121" s="2"/>
      <c r="F121" s="40">
        <v>97</v>
      </c>
      <c r="G121" s="16" t="s">
        <v>192</v>
      </c>
      <c r="H121" s="83">
        <v>10</v>
      </c>
      <c r="I121" s="83"/>
      <c r="J121" s="2" t="s">
        <v>181</v>
      </c>
      <c r="M121">
        <f t="shared" si="1"/>
        <v>970</v>
      </c>
    </row>
    <row r="122" spans="1:13" ht="19.5">
      <c r="A122" s="10">
        <v>119</v>
      </c>
      <c r="B122" s="14" t="s">
        <v>13</v>
      </c>
      <c r="C122" s="48" t="s">
        <v>197</v>
      </c>
      <c r="D122" s="27"/>
      <c r="E122" s="2"/>
      <c r="F122" s="40">
        <v>93</v>
      </c>
      <c r="G122" s="16" t="s">
        <v>192</v>
      </c>
      <c r="H122" s="83"/>
      <c r="I122" s="83"/>
      <c r="J122" s="2" t="s">
        <v>202</v>
      </c>
      <c r="M122">
        <f t="shared" si="1"/>
        <v>0</v>
      </c>
    </row>
    <row r="123" spans="1:13" ht="19.5">
      <c r="A123" s="10">
        <v>120</v>
      </c>
      <c r="B123" s="14" t="s">
        <v>13</v>
      </c>
      <c r="C123" s="48" t="s">
        <v>204</v>
      </c>
      <c r="D123" s="27"/>
      <c r="E123" s="2"/>
      <c r="F123" s="40">
        <v>2</v>
      </c>
      <c r="G123" s="16" t="s">
        <v>192</v>
      </c>
      <c r="H123" s="83"/>
      <c r="I123" s="83"/>
      <c r="J123" s="2" t="s">
        <v>181</v>
      </c>
      <c r="M123">
        <f t="shared" si="1"/>
        <v>0</v>
      </c>
    </row>
    <row r="124" spans="1:13" ht="19.5">
      <c r="A124" s="10">
        <v>121</v>
      </c>
      <c r="B124" s="134" t="s">
        <v>13</v>
      </c>
      <c r="C124" s="135" t="s">
        <v>295</v>
      </c>
      <c r="D124" s="132"/>
      <c r="E124" s="136"/>
      <c r="F124" s="128">
        <v>35</v>
      </c>
      <c r="G124" s="129" t="s">
        <v>192</v>
      </c>
      <c r="H124" s="83">
        <v>210</v>
      </c>
      <c r="I124" s="83"/>
      <c r="J124" s="2" t="s">
        <v>144</v>
      </c>
      <c r="M124">
        <f aca="true" t="shared" si="2" ref="M124:M188">F124*H124</f>
        <v>7350</v>
      </c>
    </row>
    <row r="125" spans="1:13" ht="19.5">
      <c r="A125" s="10">
        <v>122</v>
      </c>
      <c r="B125" s="134" t="s">
        <v>13</v>
      </c>
      <c r="C125" s="125" t="s">
        <v>296</v>
      </c>
      <c r="D125" s="132"/>
      <c r="E125" s="131"/>
      <c r="F125" s="128">
        <v>35</v>
      </c>
      <c r="G125" s="129" t="s">
        <v>192</v>
      </c>
      <c r="H125" s="83">
        <v>210</v>
      </c>
      <c r="I125" s="83"/>
      <c r="J125" s="2" t="s">
        <v>144</v>
      </c>
      <c r="M125">
        <f t="shared" si="2"/>
        <v>7350</v>
      </c>
    </row>
    <row r="126" spans="1:13" ht="19.5">
      <c r="A126" s="10">
        <v>123</v>
      </c>
      <c r="B126" s="14" t="s">
        <v>13</v>
      </c>
      <c r="C126" s="48" t="s">
        <v>76</v>
      </c>
      <c r="D126" s="27"/>
      <c r="E126" s="2"/>
      <c r="F126" s="40">
        <v>25</v>
      </c>
      <c r="G126" s="16" t="s">
        <v>192</v>
      </c>
      <c r="H126" s="83">
        <v>25</v>
      </c>
      <c r="I126" s="83"/>
      <c r="J126" s="2"/>
      <c r="M126">
        <f t="shared" si="2"/>
        <v>625</v>
      </c>
    </row>
    <row r="127" spans="1:13" ht="19.5">
      <c r="A127" s="10">
        <v>124</v>
      </c>
      <c r="B127" s="50" t="s">
        <v>31</v>
      </c>
      <c r="C127" s="45" t="s">
        <v>98</v>
      </c>
      <c r="D127" s="26" t="s">
        <v>99</v>
      </c>
      <c r="E127" s="2"/>
      <c r="F127" s="40">
        <v>2</v>
      </c>
      <c r="G127" s="16" t="s">
        <v>192</v>
      </c>
      <c r="H127" s="83">
        <v>4500</v>
      </c>
      <c r="I127" s="83"/>
      <c r="J127" s="2" t="s">
        <v>139</v>
      </c>
      <c r="M127">
        <f>F127*H127</f>
        <v>9000</v>
      </c>
    </row>
    <row r="128" spans="1:13" ht="19.5">
      <c r="A128" s="10">
        <v>125</v>
      </c>
      <c r="B128" s="50" t="s">
        <v>31</v>
      </c>
      <c r="C128" s="45" t="s">
        <v>32</v>
      </c>
      <c r="D128" s="26" t="s">
        <v>33</v>
      </c>
      <c r="E128" s="2"/>
      <c r="F128" s="40">
        <v>1</v>
      </c>
      <c r="G128" s="16" t="s">
        <v>192</v>
      </c>
      <c r="H128" s="83">
        <v>2900</v>
      </c>
      <c r="I128" s="83"/>
      <c r="J128" s="2" t="s">
        <v>137</v>
      </c>
      <c r="M128">
        <f>F128*H128</f>
        <v>2900</v>
      </c>
    </row>
    <row r="129" spans="1:13" ht="19.5">
      <c r="A129" s="10">
        <v>126</v>
      </c>
      <c r="B129" s="28" t="s">
        <v>121</v>
      </c>
      <c r="C129" s="5" t="s">
        <v>16</v>
      </c>
      <c r="D129" s="28" t="s">
        <v>17</v>
      </c>
      <c r="E129" s="1" t="s">
        <v>389</v>
      </c>
      <c r="F129" s="10">
        <v>200</v>
      </c>
      <c r="G129" s="16" t="s">
        <v>192</v>
      </c>
      <c r="H129" s="55">
        <v>30</v>
      </c>
      <c r="I129" s="55"/>
      <c r="J129" s="2"/>
      <c r="M129">
        <f t="shared" si="2"/>
        <v>6000</v>
      </c>
    </row>
    <row r="130" spans="1:13" ht="19.5">
      <c r="A130" s="10">
        <v>127</v>
      </c>
      <c r="B130" s="28" t="s">
        <v>121</v>
      </c>
      <c r="C130" s="6" t="s">
        <v>15</v>
      </c>
      <c r="D130" s="28" t="s">
        <v>0</v>
      </c>
      <c r="E130" s="1" t="s">
        <v>390</v>
      </c>
      <c r="F130" s="10">
        <v>60</v>
      </c>
      <c r="G130" s="16" t="s">
        <v>192</v>
      </c>
      <c r="H130" s="55">
        <v>55</v>
      </c>
      <c r="I130" s="55"/>
      <c r="J130" s="2"/>
      <c r="M130">
        <f t="shared" si="2"/>
        <v>3300</v>
      </c>
    </row>
    <row r="131" spans="1:13" ht="19.5">
      <c r="A131" s="10">
        <v>128</v>
      </c>
      <c r="B131" s="28" t="s">
        <v>392</v>
      </c>
      <c r="C131" s="6" t="s">
        <v>374</v>
      </c>
      <c r="D131" s="28" t="s">
        <v>0</v>
      </c>
      <c r="E131" s="1" t="s">
        <v>485</v>
      </c>
      <c r="F131" s="10">
        <v>140</v>
      </c>
      <c r="G131" s="16" t="s">
        <v>192</v>
      </c>
      <c r="H131" s="55">
        <v>95</v>
      </c>
      <c r="I131" s="55"/>
      <c r="J131" s="2" t="s">
        <v>375</v>
      </c>
      <c r="M131">
        <f t="shared" si="2"/>
        <v>13300</v>
      </c>
    </row>
    <row r="132" spans="1:13" ht="19.5">
      <c r="A132" s="10">
        <v>129</v>
      </c>
      <c r="B132" s="28" t="s">
        <v>121</v>
      </c>
      <c r="C132" s="7" t="s">
        <v>221</v>
      </c>
      <c r="D132" s="28" t="s">
        <v>40</v>
      </c>
      <c r="E132" s="1" t="s">
        <v>391</v>
      </c>
      <c r="F132" s="10">
        <v>160</v>
      </c>
      <c r="G132" s="16" t="s">
        <v>192</v>
      </c>
      <c r="H132" s="37">
        <v>25</v>
      </c>
      <c r="I132" s="37"/>
      <c r="J132" s="2" t="s">
        <v>345</v>
      </c>
      <c r="M132">
        <f t="shared" si="2"/>
        <v>4000</v>
      </c>
    </row>
    <row r="133" spans="1:13" ht="19.5">
      <c r="A133" s="10">
        <v>130</v>
      </c>
      <c r="B133" s="28" t="s">
        <v>121</v>
      </c>
      <c r="C133" s="7" t="s">
        <v>222</v>
      </c>
      <c r="D133" s="28" t="s">
        <v>40</v>
      </c>
      <c r="E133" s="1" t="s">
        <v>225</v>
      </c>
      <c r="F133" s="10">
        <v>100</v>
      </c>
      <c r="G133" s="16" t="s">
        <v>192</v>
      </c>
      <c r="H133" s="37">
        <v>5</v>
      </c>
      <c r="I133" s="37"/>
      <c r="J133" s="2"/>
      <c r="M133">
        <f t="shared" si="2"/>
        <v>500</v>
      </c>
    </row>
    <row r="134" spans="1:13" ht="19.5">
      <c r="A134" s="10">
        <v>131</v>
      </c>
      <c r="B134" s="28" t="s">
        <v>121</v>
      </c>
      <c r="C134" s="7" t="s">
        <v>223</v>
      </c>
      <c r="D134" s="28" t="s">
        <v>224</v>
      </c>
      <c r="E134" s="59" t="s">
        <v>231</v>
      </c>
      <c r="F134" s="10">
        <v>10</v>
      </c>
      <c r="G134" s="16" t="s">
        <v>192</v>
      </c>
      <c r="H134" s="55">
        <v>80</v>
      </c>
      <c r="I134" s="37"/>
      <c r="J134" s="2"/>
      <c r="M134">
        <f t="shared" si="2"/>
        <v>800</v>
      </c>
    </row>
    <row r="135" spans="1:13" ht="19.5">
      <c r="A135" s="10">
        <v>132</v>
      </c>
      <c r="B135" s="28" t="s">
        <v>121</v>
      </c>
      <c r="C135" s="7" t="s">
        <v>413</v>
      </c>
      <c r="D135" s="28" t="s">
        <v>414</v>
      </c>
      <c r="E135" s="59"/>
      <c r="F135" s="10">
        <v>40</v>
      </c>
      <c r="G135" s="16" t="s">
        <v>192</v>
      </c>
      <c r="H135" s="37">
        <v>8</v>
      </c>
      <c r="I135" s="37"/>
      <c r="J135" s="2"/>
      <c r="M135">
        <f t="shared" si="2"/>
        <v>320</v>
      </c>
    </row>
    <row r="136" spans="1:10" ht="19.5">
      <c r="A136" s="10">
        <v>133</v>
      </c>
      <c r="B136" s="28" t="s">
        <v>121</v>
      </c>
      <c r="C136" s="7" t="s">
        <v>535</v>
      </c>
      <c r="D136" s="28" t="s">
        <v>414</v>
      </c>
      <c r="E136" s="59" t="s">
        <v>231</v>
      </c>
      <c r="F136" s="10">
        <v>3</v>
      </c>
      <c r="G136" s="16" t="s">
        <v>192</v>
      </c>
      <c r="H136" s="37"/>
      <c r="I136" s="37"/>
      <c r="J136" s="2"/>
    </row>
    <row r="137" spans="1:10" ht="19.5">
      <c r="A137" s="10">
        <v>134</v>
      </c>
      <c r="B137" s="28" t="s">
        <v>121</v>
      </c>
      <c r="C137" s="7" t="s">
        <v>536</v>
      </c>
      <c r="D137" s="28" t="s">
        <v>40</v>
      </c>
      <c r="E137" s="59" t="s">
        <v>231</v>
      </c>
      <c r="F137" s="10">
        <v>1</v>
      </c>
      <c r="G137" s="16" t="s">
        <v>192</v>
      </c>
      <c r="H137" s="37"/>
      <c r="I137" s="37"/>
      <c r="J137" s="2"/>
    </row>
    <row r="138" spans="1:13" ht="19.5">
      <c r="A138" s="10">
        <v>135</v>
      </c>
      <c r="B138" s="28" t="s">
        <v>121</v>
      </c>
      <c r="C138" s="7" t="s">
        <v>422</v>
      </c>
      <c r="D138" s="28"/>
      <c r="E138" s="59"/>
      <c r="F138" s="10">
        <v>50</v>
      </c>
      <c r="G138" s="16" t="s">
        <v>192</v>
      </c>
      <c r="H138" s="37">
        <v>2</v>
      </c>
      <c r="I138" s="37"/>
      <c r="J138" s="2"/>
      <c r="M138">
        <f t="shared" si="2"/>
        <v>100</v>
      </c>
    </row>
    <row r="139" spans="1:13" ht="19.5">
      <c r="A139" s="10">
        <v>136</v>
      </c>
      <c r="B139" s="28" t="s">
        <v>121</v>
      </c>
      <c r="C139" s="7" t="s">
        <v>407</v>
      </c>
      <c r="D139" s="28" t="s">
        <v>224</v>
      </c>
      <c r="E139" s="59" t="s">
        <v>408</v>
      </c>
      <c r="F139" s="10">
        <v>310</v>
      </c>
      <c r="G139" s="16" t="s">
        <v>192</v>
      </c>
      <c r="H139" s="37">
        <v>1.2</v>
      </c>
      <c r="I139" s="37"/>
      <c r="J139" s="2"/>
      <c r="M139">
        <f t="shared" si="2"/>
        <v>372</v>
      </c>
    </row>
    <row r="140" spans="1:13" ht="19.5">
      <c r="A140" s="10">
        <v>137</v>
      </c>
      <c r="B140" s="28" t="s">
        <v>121</v>
      </c>
      <c r="C140" s="7" t="s">
        <v>411</v>
      </c>
      <c r="D140" s="28" t="s">
        <v>409</v>
      </c>
      <c r="E140" s="59" t="s">
        <v>410</v>
      </c>
      <c r="F140" s="10">
        <v>200</v>
      </c>
      <c r="G140" s="16" t="s">
        <v>192</v>
      </c>
      <c r="H140" s="37">
        <v>9</v>
      </c>
      <c r="I140" s="37"/>
      <c r="J140" s="2" t="s">
        <v>412</v>
      </c>
      <c r="M140">
        <f t="shared" si="2"/>
        <v>1800</v>
      </c>
    </row>
    <row r="141" spans="1:13" ht="19.5">
      <c r="A141" s="10">
        <v>138</v>
      </c>
      <c r="B141" s="16" t="s">
        <v>63</v>
      </c>
      <c r="C141" s="7" t="s">
        <v>402</v>
      </c>
      <c r="D141" s="28"/>
      <c r="E141" s="59"/>
      <c r="F141" s="10">
        <v>100</v>
      </c>
      <c r="G141" s="16" t="s">
        <v>192</v>
      </c>
      <c r="H141" s="37">
        <v>3</v>
      </c>
      <c r="I141" s="37"/>
      <c r="J141" s="2" t="s">
        <v>404</v>
      </c>
      <c r="M141">
        <f t="shared" si="2"/>
        <v>300</v>
      </c>
    </row>
    <row r="142" spans="1:13" ht="19.5">
      <c r="A142" s="10">
        <v>139</v>
      </c>
      <c r="B142" s="65" t="s">
        <v>63</v>
      </c>
      <c r="C142" s="66" t="s">
        <v>403</v>
      </c>
      <c r="D142" s="67"/>
      <c r="E142" s="68"/>
      <c r="F142" s="69">
        <v>530</v>
      </c>
      <c r="G142" s="65" t="s">
        <v>192</v>
      </c>
      <c r="H142" s="37">
        <v>1.5</v>
      </c>
      <c r="I142" s="37"/>
      <c r="J142" s="70" t="s">
        <v>404</v>
      </c>
      <c r="M142">
        <f t="shared" si="2"/>
        <v>795</v>
      </c>
    </row>
    <row r="143" spans="1:13" ht="19.5">
      <c r="A143" s="10">
        <v>140</v>
      </c>
      <c r="B143" s="65" t="s">
        <v>63</v>
      </c>
      <c r="C143" s="66" t="s">
        <v>403</v>
      </c>
      <c r="D143" s="67"/>
      <c r="E143" s="71">
        <v>0.1</v>
      </c>
      <c r="F143" s="69">
        <v>200</v>
      </c>
      <c r="G143" s="65" t="s">
        <v>192</v>
      </c>
      <c r="H143" s="37">
        <v>1.5</v>
      </c>
      <c r="I143" s="37"/>
      <c r="J143" s="70"/>
      <c r="M143">
        <f t="shared" si="2"/>
        <v>300</v>
      </c>
    </row>
    <row r="144" spans="1:13" ht="19.5">
      <c r="A144" s="10">
        <v>141</v>
      </c>
      <c r="B144" s="16" t="s">
        <v>63</v>
      </c>
      <c r="C144" s="7" t="s">
        <v>405</v>
      </c>
      <c r="D144" s="28"/>
      <c r="E144" s="59"/>
      <c r="F144" s="10">
        <v>1130</v>
      </c>
      <c r="G144" s="16" t="s">
        <v>192</v>
      </c>
      <c r="H144" s="37">
        <v>1</v>
      </c>
      <c r="I144" s="37"/>
      <c r="J144" s="2" t="s">
        <v>406</v>
      </c>
      <c r="M144">
        <f t="shared" si="2"/>
        <v>1130</v>
      </c>
    </row>
    <row r="145" spans="1:13" ht="19.5">
      <c r="A145" s="10">
        <v>142</v>
      </c>
      <c r="B145" s="16" t="s">
        <v>63</v>
      </c>
      <c r="C145" s="7" t="s">
        <v>462</v>
      </c>
      <c r="D145" s="28"/>
      <c r="E145" s="59"/>
      <c r="F145" s="10">
        <v>238</v>
      </c>
      <c r="G145" s="16" t="s">
        <v>192</v>
      </c>
      <c r="H145" s="37">
        <v>2</v>
      </c>
      <c r="I145" s="37"/>
      <c r="M145">
        <f t="shared" si="2"/>
        <v>476</v>
      </c>
    </row>
    <row r="146" spans="1:13" ht="19.5">
      <c r="A146" s="10">
        <v>143</v>
      </c>
      <c r="B146" s="16" t="s">
        <v>63</v>
      </c>
      <c r="C146" s="7" t="s">
        <v>515</v>
      </c>
      <c r="D146" s="28"/>
      <c r="E146" s="59"/>
      <c r="F146" s="10">
        <v>5</v>
      </c>
      <c r="G146" s="16" t="s">
        <v>192</v>
      </c>
      <c r="H146" s="55">
        <v>200</v>
      </c>
      <c r="I146" s="37"/>
      <c r="J146" s="2" t="s">
        <v>514</v>
      </c>
      <c r="M146">
        <f t="shared" si="2"/>
        <v>1000</v>
      </c>
    </row>
    <row r="147" spans="1:13" ht="19.5">
      <c r="A147" s="10">
        <v>144</v>
      </c>
      <c r="B147" s="16" t="s">
        <v>63</v>
      </c>
      <c r="C147" s="7" t="s">
        <v>516</v>
      </c>
      <c r="D147" s="28"/>
      <c r="E147" s="59"/>
      <c r="F147" s="10">
        <v>32</v>
      </c>
      <c r="G147" s="16" t="s">
        <v>192</v>
      </c>
      <c r="H147" s="55">
        <v>180</v>
      </c>
      <c r="I147" s="37"/>
      <c r="J147" s="2" t="s">
        <v>517</v>
      </c>
      <c r="M147">
        <f t="shared" si="2"/>
        <v>5760</v>
      </c>
    </row>
    <row r="148" spans="1:13" ht="19.5">
      <c r="A148" s="10">
        <v>145</v>
      </c>
      <c r="B148" s="14" t="s">
        <v>63</v>
      </c>
      <c r="C148" s="7" t="s">
        <v>64</v>
      </c>
      <c r="D148" s="29"/>
      <c r="E148" s="1"/>
      <c r="F148" s="10">
        <v>12</v>
      </c>
      <c r="G148" s="16" t="s">
        <v>192</v>
      </c>
      <c r="H148" s="37">
        <v>125</v>
      </c>
      <c r="I148" s="37"/>
      <c r="J148" s="2" t="s">
        <v>114</v>
      </c>
      <c r="M148">
        <f t="shared" si="2"/>
        <v>1500</v>
      </c>
    </row>
    <row r="149" spans="1:13" ht="19.5">
      <c r="A149" s="10">
        <v>146</v>
      </c>
      <c r="B149" s="14" t="s">
        <v>63</v>
      </c>
      <c r="C149" s="7" t="s">
        <v>443</v>
      </c>
      <c r="D149" s="29"/>
      <c r="E149" s="1"/>
      <c r="F149" s="10">
        <v>150</v>
      </c>
      <c r="G149" s="16" t="s">
        <v>192</v>
      </c>
      <c r="H149" s="37">
        <v>50</v>
      </c>
      <c r="I149" s="37"/>
      <c r="J149" s="2" t="s">
        <v>444</v>
      </c>
      <c r="M149">
        <f t="shared" si="2"/>
        <v>7500</v>
      </c>
    </row>
    <row r="150" spans="1:13" ht="19.5">
      <c r="A150" s="10">
        <v>147</v>
      </c>
      <c r="B150" s="14" t="s">
        <v>63</v>
      </c>
      <c r="C150" s="7" t="s">
        <v>443</v>
      </c>
      <c r="D150" s="29"/>
      <c r="E150" s="1"/>
      <c r="F150" s="10">
        <v>100</v>
      </c>
      <c r="G150" s="16" t="s">
        <v>192</v>
      </c>
      <c r="H150" s="37">
        <v>70</v>
      </c>
      <c r="I150" s="37"/>
      <c r="J150" s="2" t="s">
        <v>445</v>
      </c>
      <c r="M150">
        <f t="shared" si="2"/>
        <v>7000</v>
      </c>
    </row>
    <row r="151" spans="1:13" ht="19.5">
      <c r="A151" s="10">
        <v>148</v>
      </c>
      <c r="B151" s="14" t="s">
        <v>63</v>
      </c>
      <c r="C151" s="7" t="s">
        <v>446</v>
      </c>
      <c r="D151" s="29"/>
      <c r="E151" s="1"/>
      <c r="F151" s="10">
        <v>200</v>
      </c>
      <c r="G151" s="16" t="s">
        <v>192</v>
      </c>
      <c r="H151" s="37">
        <v>70</v>
      </c>
      <c r="I151" s="37"/>
      <c r="J151" s="2" t="s">
        <v>448</v>
      </c>
      <c r="M151">
        <f t="shared" si="2"/>
        <v>14000</v>
      </c>
    </row>
    <row r="152" spans="1:13" ht="19.5">
      <c r="A152" s="10">
        <v>149</v>
      </c>
      <c r="B152" s="14" t="s">
        <v>63</v>
      </c>
      <c r="C152" s="7" t="s">
        <v>447</v>
      </c>
      <c r="D152" s="29"/>
      <c r="E152" s="1"/>
      <c r="F152" s="10">
        <v>200</v>
      </c>
      <c r="G152" s="16" t="s">
        <v>192</v>
      </c>
      <c r="H152" s="37">
        <v>90</v>
      </c>
      <c r="I152" s="37"/>
      <c r="J152" s="2" t="s">
        <v>449</v>
      </c>
      <c r="M152">
        <f t="shared" si="2"/>
        <v>18000</v>
      </c>
    </row>
    <row r="153" spans="1:13" ht="19.5">
      <c r="A153" s="10">
        <v>150</v>
      </c>
      <c r="B153" s="14" t="s">
        <v>63</v>
      </c>
      <c r="C153" s="7" t="s">
        <v>450</v>
      </c>
      <c r="D153" s="29"/>
      <c r="E153" s="1"/>
      <c r="F153" s="10">
        <v>200</v>
      </c>
      <c r="G153" s="16" t="s">
        <v>192</v>
      </c>
      <c r="H153" s="37">
        <v>50</v>
      </c>
      <c r="I153" s="37"/>
      <c r="J153" s="2" t="s">
        <v>452</v>
      </c>
      <c r="M153">
        <f t="shared" si="2"/>
        <v>10000</v>
      </c>
    </row>
    <row r="154" spans="1:13" ht="19.5">
      <c r="A154" s="10">
        <v>151</v>
      </c>
      <c r="B154" s="14" t="s">
        <v>63</v>
      </c>
      <c r="C154" s="7" t="s">
        <v>451</v>
      </c>
      <c r="D154" s="29"/>
      <c r="E154" s="1"/>
      <c r="F154" s="10">
        <v>300</v>
      </c>
      <c r="G154" s="16" t="s">
        <v>192</v>
      </c>
      <c r="H154" s="37">
        <v>50</v>
      </c>
      <c r="I154" s="37"/>
      <c r="J154" s="2" t="s">
        <v>453</v>
      </c>
      <c r="M154">
        <f t="shared" si="2"/>
        <v>15000</v>
      </c>
    </row>
    <row r="155" spans="1:13" ht="19.5">
      <c r="A155" s="10">
        <v>152</v>
      </c>
      <c r="B155" s="14" t="s">
        <v>63</v>
      </c>
      <c r="C155" s="7" t="s">
        <v>193</v>
      </c>
      <c r="D155" s="29"/>
      <c r="E155" s="1"/>
      <c r="F155" s="10"/>
      <c r="G155" s="16" t="s">
        <v>192</v>
      </c>
      <c r="H155" s="55">
        <v>250</v>
      </c>
      <c r="I155" s="37"/>
      <c r="J155" s="2" t="s">
        <v>194</v>
      </c>
      <c r="M155">
        <f t="shared" si="2"/>
        <v>0</v>
      </c>
    </row>
    <row r="156" spans="1:13" ht="19.5">
      <c r="A156" s="10">
        <v>153</v>
      </c>
      <c r="B156" s="14" t="s">
        <v>63</v>
      </c>
      <c r="C156" s="18" t="s">
        <v>219</v>
      </c>
      <c r="D156" s="30" t="s">
        <v>109</v>
      </c>
      <c r="E156" s="19"/>
      <c r="F156" s="10">
        <v>98</v>
      </c>
      <c r="G156" s="16" t="s">
        <v>192</v>
      </c>
      <c r="H156" s="82">
        <v>15</v>
      </c>
      <c r="I156" s="82"/>
      <c r="J156" s="19" t="s">
        <v>117</v>
      </c>
      <c r="M156">
        <f t="shared" si="2"/>
        <v>1470</v>
      </c>
    </row>
    <row r="157" spans="1:13" ht="19.5">
      <c r="A157" s="10">
        <v>154</v>
      </c>
      <c r="B157" s="14" t="s">
        <v>63</v>
      </c>
      <c r="C157" s="18" t="s">
        <v>289</v>
      </c>
      <c r="D157" s="30"/>
      <c r="E157" s="30" t="s">
        <v>287</v>
      </c>
      <c r="F157" s="10">
        <v>100</v>
      </c>
      <c r="G157" s="16" t="s">
        <v>192</v>
      </c>
      <c r="H157" s="57">
        <v>10</v>
      </c>
      <c r="I157" s="57"/>
      <c r="J157" s="19"/>
      <c r="M157">
        <f t="shared" si="2"/>
        <v>1000</v>
      </c>
    </row>
    <row r="158" spans="1:13" ht="19.5">
      <c r="A158" s="10">
        <v>155</v>
      </c>
      <c r="B158" s="14" t="s">
        <v>63</v>
      </c>
      <c r="C158" s="137" t="s">
        <v>290</v>
      </c>
      <c r="D158" s="137"/>
      <c r="E158" s="137" t="s">
        <v>288</v>
      </c>
      <c r="F158" s="138"/>
      <c r="G158" s="138" t="s">
        <v>192</v>
      </c>
      <c r="H158" s="139">
        <v>5</v>
      </c>
      <c r="I158" s="57"/>
      <c r="J158" s="19" t="s">
        <v>276</v>
      </c>
      <c r="M158">
        <f t="shared" si="2"/>
        <v>0</v>
      </c>
    </row>
    <row r="159" spans="1:13" ht="19.5">
      <c r="A159" s="10">
        <v>156</v>
      </c>
      <c r="B159" s="14" t="s">
        <v>63</v>
      </c>
      <c r="C159" s="18" t="s">
        <v>423</v>
      </c>
      <c r="D159" s="30"/>
      <c r="E159" s="30"/>
      <c r="F159" s="10">
        <v>50</v>
      </c>
      <c r="G159" s="16" t="s">
        <v>192</v>
      </c>
      <c r="H159" s="57"/>
      <c r="I159" s="57"/>
      <c r="J159" s="19"/>
      <c r="M159">
        <f t="shared" si="2"/>
        <v>0</v>
      </c>
    </row>
    <row r="160" spans="1:13" ht="19.5">
      <c r="A160" s="10">
        <v>157</v>
      </c>
      <c r="B160" s="14" t="s">
        <v>63</v>
      </c>
      <c r="C160" s="18" t="s">
        <v>424</v>
      </c>
      <c r="D160" s="30"/>
      <c r="E160" s="30" t="s">
        <v>425</v>
      </c>
      <c r="F160" s="10">
        <v>200</v>
      </c>
      <c r="G160" s="16" t="s">
        <v>192</v>
      </c>
      <c r="H160" s="57"/>
      <c r="I160" s="57"/>
      <c r="J160" s="19"/>
      <c r="M160">
        <f t="shared" si="2"/>
        <v>0</v>
      </c>
    </row>
    <row r="161" spans="1:13" ht="19.5">
      <c r="A161" s="10">
        <v>158</v>
      </c>
      <c r="B161" s="14" t="s">
        <v>63</v>
      </c>
      <c r="C161" s="18" t="s">
        <v>426</v>
      </c>
      <c r="D161" s="30"/>
      <c r="E161" s="30"/>
      <c r="F161" s="10">
        <v>50</v>
      </c>
      <c r="G161" s="16" t="s">
        <v>192</v>
      </c>
      <c r="H161" s="57"/>
      <c r="I161" s="57"/>
      <c r="J161" s="19"/>
      <c r="M161">
        <f t="shared" si="2"/>
        <v>0</v>
      </c>
    </row>
    <row r="162" spans="1:13" ht="19.5">
      <c r="A162" s="10">
        <v>159</v>
      </c>
      <c r="B162" s="14" t="s">
        <v>378</v>
      </c>
      <c r="C162" s="9" t="s">
        <v>384</v>
      </c>
      <c r="D162" s="30"/>
      <c r="E162" s="30" t="s">
        <v>369</v>
      </c>
      <c r="F162" s="10">
        <v>1320</v>
      </c>
      <c r="G162" s="16" t="s">
        <v>192</v>
      </c>
      <c r="H162" s="57">
        <v>0.5</v>
      </c>
      <c r="I162" s="57"/>
      <c r="J162" s="19"/>
      <c r="M162">
        <f t="shared" si="2"/>
        <v>660</v>
      </c>
    </row>
    <row r="163" spans="1:13" ht="19.5">
      <c r="A163" s="10">
        <v>160</v>
      </c>
      <c r="B163" s="14" t="s">
        <v>378</v>
      </c>
      <c r="C163" s="9" t="s">
        <v>379</v>
      </c>
      <c r="D163" s="30"/>
      <c r="E163" s="30" t="s">
        <v>385</v>
      </c>
      <c r="F163" s="10">
        <v>150</v>
      </c>
      <c r="G163" s="16" t="s">
        <v>192</v>
      </c>
      <c r="H163" s="57">
        <v>0.3</v>
      </c>
      <c r="I163" s="57"/>
      <c r="J163" s="19"/>
      <c r="M163">
        <f t="shared" si="2"/>
        <v>45</v>
      </c>
    </row>
    <row r="164" spans="1:13" ht="19.5">
      <c r="A164" s="10">
        <v>161</v>
      </c>
      <c r="B164" s="14" t="s">
        <v>378</v>
      </c>
      <c r="C164" s="9" t="s">
        <v>441</v>
      </c>
      <c r="D164" s="30"/>
      <c r="E164" s="30"/>
      <c r="F164" s="10">
        <v>100</v>
      </c>
      <c r="G164" s="16" t="s">
        <v>192</v>
      </c>
      <c r="H164" s="57"/>
      <c r="I164" s="57"/>
      <c r="J164" s="19"/>
      <c r="M164">
        <f t="shared" si="2"/>
        <v>0</v>
      </c>
    </row>
    <row r="165" spans="1:13" ht="19.5">
      <c r="A165" s="10">
        <v>162</v>
      </c>
      <c r="B165" s="14" t="s">
        <v>378</v>
      </c>
      <c r="C165" s="9" t="s">
        <v>380</v>
      </c>
      <c r="D165" s="30"/>
      <c r="E165" s="30" t="s">
        <v>386</v>
      </c>
      <c r="F165" s="10">
        <v>1000</v>
      </c>
      <c r="G165" s="16" t="s">
        <v>192</v>
      </c>
      <c r="H165" s="57">
        <v>1.5</v>
      </c>
      <c r="I165" s="57"/>
      <c r="J165" s="19"/>
      <c r="M165">
        <f t="shared" si="2"/>
        <v>1500</v>
      </c>
    </row>
    <row r="166" spans="1:13" ht="19.5">
      <c r="A166" s="10">
        <v>163</v>
      </c>
      <c r="B166" s="14" t="s">
        <v>378</v>
      </c>
      <c r="C166" s="9" t="s">
        <v>381</v>
      </c>
      <c r="D166" s="30"/>
      <c r="E166" s="30" t="s">
        <v>387</v>
      </c>
      <c r="F166" s="10">
        <v>4000</v>
      </c>
      <c r="G166" s="16" t="s">
        <v>192</v>
      </c>
      <c r="H166" s="57">
        <v>1</v>
      </c>
      <c r="I166" s="57"/>
      <c r="J166" s="19"/>
      <c r="M166">
        <f t="shared" si="2"/>
        <v>4000</v>
      </c>
    </row>
    <row r="167" spans="1:13" ht="19.5">
      <c r="A167" s="10">
        <v>164</v>
      </c>
      <c r="B167" s="14" t="s">
        <v>377</v>
      </c>
      <c r="C167" s="9" t="s">
        <v>382</v>
      </c>
      <c r="D167" s="19" t="s">
        <v>388</v>
      </c>
      <c r="E167" s="30" t="s">
        <v>383</v>
      </c>
      <c r="F167" s="10">
        <v>120</v>
      </c>
      <c r="G167" s="16" t="s">
        <v>192</v>
      </c>
      <c r="H167" s="57">
        <v>15</v>
      </c>
      <c r="I167" s="57"/>
      <c r="J167" s="19"/>
      <c r="M167">
        <f t="shared" si="2"/>
        <v>1800</v>
      </c>
    </row>
    <row r="168" spans="1:13" ht="19.5">
      <c r="A168" s="10">
        <v>165</v>
      </c>
      <c r="B168" s="14" t="s">
        <v>377</v>
      </c>
      <c r="C168" s="9" t="s">
        <v>431</v>
      </c>
      <c r="D168" s="19" t="s">
        <v>388</v>
      </c>
      <c r="E168" s="30" t="s">
        <v>431</v>
      </c>
      <c r="F168" s="10">
        <v>10</v>
      </c>
      <c r="G168" s="16" t="s">
        <v>192</v>
      </c>
      <c r="H168" s="57">
        <v>25</v>
      </c>
      <c r="I168" s="57"/>
      <c r="J168" s="19"/>
      <c r="M168">
        <f t="shared" si="2"/>
        <v>250</v>
      </c>
    </row>
    <row r="169" spans="1:13" ht="19.5">
      <c r="A169" s="10">
        <v>166</v>
      </c>
      <c r="B169" s="14" t="s">
        <v>377</v>
      </c>
      <c r="C169" s="9" t="s">
        <v>432</v>
      </c>
      <c r="D169" s="19" t="s">
        <v>388</v>
      </c>
      <c r="E169" s="30" t="s">
        <v>432</v>
      </c>
      <c r="F169" s="10">
        <v>20</v>
      </c>
      <c r="G169" s="16" t="s">
        <v>192</v>
      </c>
      <c r="H169" s="57">
        <v>15</v>
      </c>
      <c r="I169" s="57"/>
      <c r="J169" s="19"/>
      <c r="M169">
        <f t="shared" si="2"/>
        <v>300</v>
      </c>
    </row>
    <row r="170" spans="1:13" ht="19.5">
      <c r="A170" s="10">
        <v>167</v>
      </c>
      <c r="B170" s="14" t="s">
        <v>377</v>
      </c>
      <c r="C170" s="9" t="s">
        <v>461</v>
      </c>
      <c r="D170" s="19" t="s">
        <v>388</v>
      </c>
      <c r="E170" s="30" t="s">
        <v>461</v>
      </c>
      <c r="F170" s="10">
        <v>10</v>
      </c>
      <c r="G170" s="16" t="s">
        <v>192</v>
      </c>
      <c r="H170" s="57">
        <v>25</v>
      </c>
      <c r="I170" s="57"/>
      <c r="J170" s="19"/>
      <c r="M170">
        <f t="shared" si="2"/>
        <v>250</v>
      </c>
    </row>
    <row r="171" spans="1:13" ht="19.5">
      <c r="A171" s="10">
        <v>168</v>
      </c>
      <c r="B171" s="14" t="s">
        <v>438</v>
      </c>
      <c r="C171" s="9" t="s">
        <v>436</v>
      </c>
      <c r="D171" s="30"/>
      <c r="E171" s="30"/>
      <c r="F171" s="10">
        <v>40</v>
      </c>
      <c r="G171" s="16" t="s">
        <v>192</v>
      </c>
      <c r="H171" s="57">
        <v>125</v>
      </c>
      <c r="I171" s="57"/>
      <c r="J171" s="19" t="s">
        <v>437</v>
      </c>
      <c r="M171">
        <f t="shared" si="2"/>
        <v>5000</v>
      </c>
    </row>
    <row r="172" spans="1:13" ht="19.5">
      <c r="A172" s="10">
        <v>169</v>
      </c>
      <c r="B172" s="50" t="s">
        <v>63</v>
      </c>
      <c r="C172" s="46" t="s">
        <v>155</v>
      </c>
      <c r="D172" s="27"/>
      <c r="E172" s="2"/>
      <c r="F172" s="40">
        <v>350</v>
      </c>
      <c r="G172" s="16" t="s">
        <v>192</v>
      </c>
      <c r="H172" s="58">
        <v>55</v>
      </c>
      <c r="I172" s="83"/>
      <c r="J172" s="2" t="s">
        <v>480</v>
      </c>
      <c r="M172">
        <f t="shared" si="2"/>
        <v>19250</v>
      </c>
    </row>
    <row r="173" spans="1:13" ht="19.5">
      <c r="A173" s="10">
        <v>170</v>
      </c>
      <c r="B173" s="50" t="s">
        <v>63</v>
      </c>
      <c r="C173" s="46" t="s">
        <v>156</v>
      </c>
      <c r="D173" s="27"/>
      <c r="E173" s="2"/>
      <c r="F173" s="40">
        <v>4430</v>
      </c>
      <c r="G173" s="16" t="s">
        <v>192</v>
      </c>
      <c r="H173" s="83">
        <v>10</v>
      </c>
      <c r="I173" s="83"/>
      <c r="J173" s="2" t="s">
        <v>157</v>
      </c>
      <c r="M173">
        <f t="shared" si="2"/>
        <v>44300</v>
      </c>
    </row>
    <row r="174" spans="1:13" ht="19.5">
      <c r="A174" s="10">
        <v>171</v>
      </c>
      <c r="B174" s="50" t="s">
        <v>63</v>
      </c>
      <c r="C174" s="46" t="s">
        <v>158</v>
      </c>
      <c r="D174" s="27"/>
      <c r="E174" s="2"/>
      <c r="F174" s="40">
        <v>2165</v>
      </c>
      <c r="G174" s="16" t="s">
        <v>192</v>
      </c>
      <c r="H174" s="83">
        <v>12</v>
      </c>
      <c r="I174" s="83"/>
      <c r="J174" s="2" t="s">
        <v>159</v>
      </c>
      <c r="M174">
        <f t="shared" si="2"/>
        <v>25980</v>
      </c>
    </row>
    <row r="175" spans="1:13" ht="19.5">
      <c r="A175" s="10">
        <v>172</v>
      </c>
      <c r="B175" s="50" t="s">
        <v>63</v>
      </c>
      <c r="C175" s="46" t="s">
        <v>160</v>
      </c>
      <c r="D175" s="27"/>
      <c r="E175" s="2"/>
      <c r="F175" s="40">
        <v>102</v>
      </c>
      <c r="G175" s="16" t="s">
        <v>192</v>
      </c>
      <c r="H175" s="83">
        <v>15</v>
      </c>
      <c r="I175" s="83"/>
      <c r="J175" s="2" t="s">
        <v>157</v>
      </c>
      <c r="M175">
        <f t="shared" si="2"/>
        <v>1530</v>
      </c>
    </row>
    <row r="176" spans="1:13" ht="19.5">
      <c r="A176" s="10">
        <v>173</v>
      </c>
      <c r="B176" s="50" t="s">
        <v>63</v>
      </c>
      <c r="C176" s="46" t="s">
        <v>161</v>
      </c>
      <c r="D176" s="27"/>
      <c r="E176" s="2"/>
      <c r="F176" s="40">
        <v>25</v>
      </c>
      <c r="G176" s="16" t="s">
        <v>192</v>
      </c>
      <c r="H176" s="83">
        <v>15</v>
      </c>
      <c r="I176" s="83"/>
      <c r="J176" s="2" t="s">
        <v>157</v>
      </c>
      <c r="M176">
        <f t="shared" si="2"/>
        <v>375</v>
      </c>
    </row>
    <row r="177" spans="1:13" ht="19.5">
      <c r="A177" s="10">
        <v>174</v>
      </c>
      <c r="B177" s="50" t="s">
        <v>63</v>
      </c>
      <c r="C177" s="46" t="s">
        <v>162</v>
      </c>
      <c r="D177" s="27"/>
      <c r="E177" s="2"/>
      <c r="F177" s="40">
        <v>77</v>
      </c>
      <c r="G177" s="16" t="s">
        <v>192</v>
      </c>
      <c r="H177" s="83">
        <v>10</v>
      </c>
      <c r="I177" s="83"/>
      <c r="J177" s="2" t="s">
        <v>159</v>
      </c>
      <c r="M177">
        <f t="shared" si="2"/>
        <v>770</v>
      </c>
    </row>
    <row r="178" spans="1:13" ht="19.5">
      <c r="A178" s="10">
        <v>175</v>
      </c>
      <c r="B178" s="50" t="s">
        <v>63</v>
      </c>
      <c r="C178" s="46" t="s">
        <v>393</v>
      </c>
      <c r="D178" s="27"/>
      <c r="E178" s="2"/>
      <c r="F178" s="40">
        <v>149</v>
      </c>
      <c r="G178" s="16" t="s">
        <v>192</v>
      </c>
      <c r="H178" s="83">
        <v>15</v>
      </c>
      <c r="I178" s="83"/>
      <c r="J178" s="2" t="s">
        <v>163</v>
      </c>
      <c r="M178">
        <f t="shared" si="2"/>
        <v>2235</v>
      </c>
    </row>
    <row r="179" spans="1:13" ht="19.5">
      <c r="A179" s="10">
        <v>176</v>
      </c>
      <c r="B179" s="50" t="s">
        <v>63</v>
      </c>
      <c r="C179" s="46" t="s">
        <v>164</v>
      </c>
      <c r="D179" s="27"/>
      <c r="E179" s="2"/>
      <c r="F179" s="40">
        <v>205</v>
      </c>
      <c r="G179" s="16" t="s">
        <v>192</v>
      </c>
      <c r="H179" s="83">
        <v>10</v>
      </c>
      <c r="I179" s="83"/>
      <c r="J179" s="2" t="s">
        <v>165</v>
      </c>
      <c r="M179">
        <f t="shared" si="2"/>
        <v>2050</v>
      </c>
    </row>
    <row r="180" spans="1:13" ht="19.5">
      <c r="A180" s="10">
        <v>177</v>
      </c>
      <c r="B180" s="50" t="s">
        <v>63</v>
      </c>
      <c r="C180" s="46" t="s">
        <v>167</v>
      </c>
      <c r="D180" s="27"/>
      <c r="E180" s="2"/>
      <c r="F180" s="40">
        <v>131</v>
      </c>
      <c r="G180" s="16" t="s">
        <v>192</v>
      </c>
      <c r="H180" s="83">
        <v>15</v>
      </c>
      <c r="I180" s="83"/>
      <c r="J180" s="2" t="s">
        <v>166</v>
      </c>
      <c r="M180">
        <f t="shared" si="2"/>
        <v>1965</v>
      </c>
    </row>
    <row r="181" spans="1:13" ht="19.5">
      <c r="A181" s="10">
        <v>178</v>
      </c>
      <c r="B181" s="50" t="s">
        <v>63</v>
      </c>
      <c r="C181" s="46" t="s">
        <v>168</v>
      </c>
      <c r="D181" s="27"/>
      <c r="E181" s="2"/>
      <c r="F181" s="40">
        <v>50</v>
      </c>
      <c r="G181" s="16" t="s">
        <v>192</v>
      </c>
      <c r="H181" s="83">
        <v>12</v>
      </c>
      <c r="I181" s="83"/>
      <c r="J181" s="2" t="s">
        <v>169</v>
      </c>
      <c r="M181">
        <f t="shared" si="2"/>
        <v>600</v>
      </c>
    </row>
    <row r="182" spans="1:13" ht="19.5">
      <c r="A182" s="10">
        <v>179</v>
      </c>
      <c r="B182" s="50" t="s">
        <v>30</v>
      </c>
      <c r="C182" s="8" t="s">
        <v>20</v>
      </c>
      <c r="D182" s="27"/>
      <c r="E182" s="2"/>
      <c r="F182" s="40"/>
      <c r="G182" s="16" t="s">
        <v>192</v>
      </c>
      <c r="H182" s="39"/>
      <c r="I182" s="83"/>
      <c r="J182" s="2"/>
      <c r="M182">
        <f t="shared" si="2"/>
        <v>0</v>
      </c>
    </row>
    <row r="183" spans="1:13" ht="19.5">
      <c r="A183" s="10">
        <v>180</v>
      </c>
      <c r="B183" s="14" t="s">
        <v>14</v>
      </c>
      <c r="C183" s="6" t="s">
        <v>10</v>
      </c>
      <c r="D183" s="28" t="s">
        <v>11</v>
      </c>
      <c r="E183" s="1"/>
      <c r="F183" s="10">
        <v>35</v>
      </c>
      <c r="G183" s="16" t="s">
        <v>192</v>
      </c>
      <c r="H183" s="37">
        <v>45</v>
      </c>
      <c r="I183" s="37"/>
      <c r="J183" s="2"/>
      <c r="M183">
        <f t="shared" si="2"/>
        <v>1575</v>
      </c>
    </row>
    <row r="184" spans="1:13" ht="19.5">
      <c r="A184" s="10">
        <v>181</v>
      </c>
      <c r="B184" s="14"/>
      <c r="C184" s="6" t="s">
        <v>154</v>
      </c>
      <c r="D184" s="28"/>
      <c r="E184" s="1"/>
      <c r="F184" s="10">
        <v>90</v>
      </c>
      <c r="G184" s="16" t="s">
        <v>192</v>
      </c>
      <c r="H184" s="37"/>
      <c r="I184" s="37"/>
      <c r="J184" s="2"/>
      <c r="M184">
        <f t="shared" si="2"/>
        <v>0</v>
      </c>
    </row>
    <row r="185" spans="1:13" ht="19.5">
      <c r="A185" s="10">
        <v>182</v>
      </c>
      <c r="B185" s="52" t="s">
        <v>122</v>
      </c>
      <c r="C185" s="46" t="s">
        <v>124</v>
      </c>
      <c r="D185" s="26" t="s">
        <v>50</v>
      </c>
      <c r="E185" s="115" t="s">
        <v>123</v>
      </c>
      <c r="F185" s="40">
        <v>300</v>
      </c>
      <c r="G185" s="16" t="s">
        <v>192</v>
      </c>
      <c r="H185" s="83">
        <v>250</v>
      </c>
      <c r="I185" s="83"/>
      <c r="J185" s="2"/>
      <c r="M185">
        <f t="shared" si="2"/>
        <v>75000</v>
      </c>
    </row>
    <row r="186" spans="1:13" ht="19.5">
      <c r="A186" s="10">
        <v>183</v>
      </c>
      <c r="B186" s="52" t="s">
        <v>122</v>
      </c>
      <c r="C186" s="46" t="s">
        <v>41</v>
      </c>
      <c r="D186" s="27" t="s">
        <v>42</v>
      </c>
      <c r="E186" s="11"/>
      <c r="F186" s="40">
        <v>760</v>
      </c>
      <c r="G186" s="16" t="s">
        <v>192</v>
      </c>
      <c r="H186" s="83">
        <v>190</v>
      </c>
      <c r="I186" s="83"/>
      <c r="J186" s="116"/>
      <c r="M186">
        <f t="shared" si="2"/>
        <v>144400</v>
      </c>
    </row>
    <row r="187" spans="1:13" ht="19.5">
      <c r="A187" s="10">
        <v>184</v>
      </c>
      <c r="B187" s="52" t="s">
        <v>122</v>
      </c>
      <c r="C187" s="46" t="s">
        <v>107</v>
      </c>
      <c r="D187" s="27" t="s">
        <v>42</v>
      </c>
      <c r="E187" s="11"/>
      <c r="F187" s="40">
        <v>95</v>
      </c>
      <c r="G187" s="16" t="s">
        <v>192</v>
      </c>
      <c r="H187" s="39">
        <v>250</v>
      </c>
      <c r="I187" s="83"/>
      <c r="J187" s="19"/>
      <c r="M187">
        <f t="shared" si="2"/>
        <v>23750</v>
      </c>
    </row>
    <row r="188" spans="1:13" ht="19.5">
      <c r="A188" s="10">
        <v>185</v>
      </c>
      <c r="B188" s="72" t="s">
        <v>459</v>
      </c>
      <c r="C188" s="46" t="s">
        <v>468</v>
      </c>
      <c r="D188" s="27"/>
      <c r="E188" s="11"/>
      <c r="F188" s="40">
        <v>150</v>
      </c>
      <c r="G188" s="16" t="s">
        <v>192</v>
      </c>
      <c r="H188" s="39"/>
      <c r="I188" s="83"/>
      <c r="J188" s="19"/>
      <c r="M188">
        <f t="shared" si="2"/>
        <v>0</v>
      </c>
    </row>
    <row r="189" spans="1:13" ht="19.5">
      <c r="A189" s="10">
        <v>186</v>
      </c>
      <c r="B189" s="140" t="s">
        <v>457</v>
      </c>
      <c r="C189" s="118" t="s">
        <v>456</v>
      </c>
      <c r="D189" s="119" t="s">
        <v>469</v>
      </c>
      <c r="E189" s="120"/>
      <c r="F189" s="120">
        <v>9</v>
      </c>
      <c r="G189" s="121" t="s">
        <v>192</v>
      </c>
      <c r="H189" s="122">
        <v>175</v>
      </c>
      <c r="I189" s="141"/>
      <c r="J189" s="142" t="s">
        <v>460</v>
      </c>
      <c r="M189">
        <f aca="true" t="shared" si="3" ref="M189:M267">F189*H189</f>
        <v>1575</v>
      </c>
    </row>
    <row r="190" spans="1:13" ht="19.5">
      <c r="A190" s="10">
        <v>187</v>
      </c>
      <c r="B190" s="143" t="s">
        <v>459</v>
      </c>
      <c r="C190" s="118" t="s">
        <v>458</v>
      </c>
      <c r="D190" s="119" t="s">
        <v>469</v>
      </c>
      <c r="E190" s="120"/>
      <c r="F190" s="120">
        <v>9</v>
      </c>
      <c r="G190" s="121" t="s">
        <v>192</v>
      </c>
      <c r="H190" s="122">
        <v>125</v>
      </c>
      <c r="I190" s="141"/>
      <c r="J190" s="142" t="s">
        <v>460</v>
      </c>
      <c r="M190">
        <f t="shared" si="3"/>
        <v>1125</v>
      </c>
    </row>
    <row r="191" spans="1:13" ht="19.5">
      <c r="A191" s="10">
        <v>188</v>
      </c>
      <c r="B191" s="72" t="s">
        <v>553</v>
      </c>
      <c r="C191" s="46" t="s">
        <v>552</v>
      </c>
      <c r="D191" s="114"/>
      <c r="E191" s="40"/>
      <c r="F191" s="40">
        <v>6</v>
      </c>
      <c r="G191" s="121" t="s">
        <v>192</v>
      </c>
      <c r="H191" s="58">
        <v>250</v>
      </c>
      <c r="I191" s="83"/>
      <c r="J191" s="145" t="s">
        <v>554</v>
      </c>
      <c r="M191">
        <f t="shared" si="3"/>
        <v>1500</v>
      </c>
    </row>
    <row r="192" spans="1:13" ht="19.5">
      <c r="A192" s="10">
        <v>189</v>
      </c>
      <c r="B192" s="53" t="s">
        <v>65</v>
      </c>
      <c r="C192" s="114" t="s">
        <v>560</v>
      </c>
      <c r="D192" s="27" t="s">
        <v>561</v>
      </c>
      <c r="E192" s="27"/>
      <c r="F192" s="114"/>
      <c r="G192" s="149" t="s">
        <v>192</v>
      </c>
      <c r="H192" s="150"/>
      <c r="I192" s="83"/>
      <c r="J192" s="19" t="s">
        <v>114</v>
      </c>
      <c r="M192">
        <f t="shared" si="3"/>
        <v>0</v>
      </c>
    </row>
    <row r="193" spans="1:13" ht="19.5">
      <c r="A193" s="10">
        <v>190</v>
      </c>
      <c r="B193" s="53" t="s">
        <v>65</v>
      </c>
      <c r="C193" s="46" t="s">
        <v>577</v>
      </c>
      <c r="E193" s="11"/>
      <c r="F193" s="40">
        <v>1</v>
      </c>
      <c r="G193" s="16" t="s">
        <v>192</v>
      </c>
      <c r="H193" s="56">
        <v>700</v>
      </c>
      <c r="I193" s="58"/>
      <c r="J193" s="2" t="s">
        <v>564</v>
      </c>
      <c r="M193">
        <f t="shared" si="3"/>
        <v>700</v>
      </c>
    </row>
    <row r="194" spans="1:13" ht="19.5">
      <c r="A194" s="10">
        <v>191</v>
      </c>
      <c r="B194" s="53" t="s">
        <v>65</v>
      </c>
      <c r="C194" s="46" t="s">
        <v>577</v>
      </c>
      <c r="D194" s="27"/>
      <c r="E194" s="11"/>
      <c r="F194" s="40">
        <v>1</v>
      </c>
      <c r="G194" s="16" t="s">
        <v>192</v>
      </c>
      <c r="H194" s="56">
        <v>750</v>
      </c>
      <c r="I194" s="58"/>
      <c r="J194" s="2" t="s">
        <v>563</v>
      </c>
      <c r="M194">
        <f t="shared" si="3"/>
        <v>750</v>
      </c>
    </row>
    <row r="195" spans="1:13" ht="19.5">
      <c r="A195" s="10">
        <v>192</v>
      </c>
      <c r="B195" s="53" t="s">
        <v>65</v>
      </c>
      <c r="C195" s="46" t="s">
        <v>576</v>
      </c>
      <c r="D195" s="27"/>
      <c r="E195" s="11"/>
      <c r="F195" s="40">
        <v>1</v>
      </c>
      <c r="G195" s="16" t="s">
        <v>192</v>
      </c>
      <c r="H195" s="56">
        <v>900</v>
      </c>
      <c r="I195" s="58"/>
      <c r="J195" s="2" t="s">
        <v>201</v>
      </c>
      <c r="M195">
        <f t="shared" si="3"/>
        <v>900</v>
      </c>
    </row>
    <row r="196" spans="1:13" ht="19.5">
      <c r="A196" s="10">
        <v>193</v>
      </c>
      <c r="B196" s="53" t="s">
        <v>65</v>
      </c>
      <c r="C196" s="46" t="s">
        <v>567</v>
      </c>
      <c r="D196" s="27"/>
      <c r="E196" s="11"/>
      <c r="F196" s="40">
        <v>9</v>
      </c>
      <c r="G196" s="16"/>
      <c r="H196" s="56">
        <v>480</v>
      </c>
      <c r="I196" s="58"/>
      <c r="J196" s="2" t="s">
        <v>115</v>
      </c>
      <c r="M196">
        <f t="shared" si="3"/>
        <v>4320</v>
      </c>
    </row>
    <row r="197" spans="1:13" ht="19.5">
      <c r="A197" s="10">
        <v>194</v>
      </c>
      <c r="B197" s="53" t="s">
        <v>65</v>
      </c>
      <c r="C197" s="46" t="s">
        <v>316</v>
      </c>
      <c r="D197" s="27"/>
      <c r="E197" s="11"/>
      <c r="F197" s="40">
        <v>1</v>
      </c>
      <c r="G197" s="16" t="s">
        <v>192</v>
      </c>
      <c r="H197" s="56"/>
      <c r="I197" s="58"/>
      <c r="J197" s="2" t="s">
        <v>66</v>
      </c>
      <c r="M197">
        <f t="shared" si="3"/>
        <v>0</v>
      </c>
    </row>
    <row r="198" spans="1:13" ht="19.5">
      <c r="A198" s="10">
        <v>195</v>
      </c>
      <c r="B198" s="53" t="s">
        <v>65</v>
      </c>
      <c r="C198" s="46" t="s">
        <v>318</v>
      </c>
      <c r="D198" s="27"/>
      <c r="E198" s="11"/>
      <c r="F198" s="40">
        <v>9</v>
      </c>
      <c r="G198" s="16" t="s">
        <v>192</v>
      </c>
      <c r="H198" s="56"/>
      <c r="I198" s="58"/>
      <c r="J198" s="2" t="s">
        <v>113</v>
      </c>
      <c r="M198">
        <f t="shared" si="3"/>
        <v>0</v>
      </c>
    </row>
    <row r="199" spans="1:13" ht="19.5">
      <c r="A199" s="10">
        <v>196</v>
      </c>
      <c r="B199" s="53" t="s">
        <v>65</v>
      </c>
      <c r="C199" s="46" t="s">
        <v>565</v>
      </c>
      <c r="D199" s="27"/>
      <c r="E199" s="11"/>
      <c r="F199" s="40">
        <v>23</v>
      </c>
      <c r="G199" s="16" t="s">
        <v>192</v>
      </c>
      <c r="H199" s="56">
        <v>2700</v>
      </c>
      <c r="I199" s="148"/>
      <c r="J199" s="2" t="s">
        <v>566</v>
      </c>
      <c r="M199">
        <f t="shared" si="3"/>
        <v>62100</v>
      </c>
    </row>
    <row r="200" spans="1:13" ht="19.5">
      <c r="A200" s="10">
        <v>197</v>
      </c>
      <c r="B200" s="53" t="s">
        <v>65</v>
      </c>
      <c r="C200" s="46" t="s">
        <v>565</v>
      </c>
      <c r="D200" s="27"/>
      <c r="E200" s="11"/>
      <c r="F200" s="40">
        <v>12</v>
      </c>
      <c r="G200" s="16" t="s">
        <v>192</v>
      </c>
      <c r="H200" s="56">
        <v>2900</v>
      </c>
      <c r="I200" s="148"/>
      <c r="J200" s="2" t="s">
        <v>114</v>
      </c>
      <c r="M200">
        <f t="shared" si="3"/>
        <v>34800</v>
      </c>
    </row>
    <row r="201" spans="1:13" ht="19.5">
      <c r="A201" s="10">
        <v>198</v>
      </c>
      <c r="B201" s="86" t="s">
        <v>65</v>
      </c>
      <c r="C201" s="9" t="s">
        <v>465</v>
      </c>
      <c r="D201" s="27"/>
      <c r="E201" s="11"/>
      <c r="F201" s="11">
        <v>18</v>
      </c>
      <c r="G201" s="87" t="s">
        <v>192</v>
      </c>
      <c r="H201" s="56">
        <v>1200</v>
      </c>
      <c r="J201" s="2" t="s">
        <v>466</v>
      </c>
      <c r="M201">
        <f t="shared" si="3"/>
        <v>21600</v>
      </c>
    </row>
    <row r="202" spans="1:13" ht="19.5">
      <c r="A202" s="10">
        <v>199</v>
      </c>
      <c r="B202" s="86" t="s">
        <v>65</v>
      </c>
      <c r="C202" s="9" t="s">
        <v>465</v>
      </c>
      <c r="D202" s="27"/>
      <c r="E202" s="11"/>
      <c r="F202" s="11">
        <v>150</v>
      </c>
      <c r="G202" s="87" t="s">
        <v>192</v>
      </c>
      <c r="H202" s="56">
        <v>1100</v>
      </c>
      <c r="J202" s="2"/>
      <c r="M202">
        <f t="shared" si="3"/>
        <v>165000</v>
      </c>
    </row>
    <row r="203" spans="1:13" ht="19.5">
      <c r="A203" s="10">
        <v>200</v>
      </c>
      <c r="B203" s="53" t="s">
        <v>65</v>
      </c>
      <c r="C203" s="46" t="s">
        <v>317</v>
      </c>
      <c r="D203" s="27"/>
      <c r="E203" s="11"/>
      <c r="F203" s="40">
        <v>40</v>
      </c>
      <c r="G203" s="87" t="s">
        <v>192</v>
      </c>
      <c r="H203" s="56">
        <v>75</v>
      </c>
      <c r="I203" s="58"/>
      <c r="J203" s="2" t="s">
        <v>578</v>
      </c>
      <c r="M203">
        <f t="shared" si="3"/>
        <v>3000</v>
      </c>
    </row>
    <row r="204" spans="1:13" ht="19.5">
      <c r="A204" s="10">
        <v>201</v>
      </c>
      <c r="B204" s="53" t="s">
        <v>65</v>
      </c>
      <c r="C204" s="46" t="s">
        <v>317</v>
      </c>
      <c r="D204" s="27"/>
      <c r="E204" s="11"/>
      <c r="F204" s="40"/>
      <c r="G204" s="16" t="s">
        <v>192</v>
      </c>
      <c r="H204" s="56">
        <v>75</v>
      </c>
      <c r="I204" s="58"/>
      <c r="J204" s="2" t="s">
        <v>562</v>
      </c>
      <c r="M204">
        <f t="shared" si="3"/>
        <v>0</v>
      </c>
    </row>
    <row r="205" spans="1:13" ht="19.5">
      <c r="A205" s="10">
        <v>202</v>
      </c>
      <c r="B205" s="53" t="s">
        <v>65</v>
      </c>
      <c r="C205" s="46" t="s">
        <v>317</v>
      </c>
      <c r="D205" s="27"/>
      <c r="E205" s="11"/>
      <c r="F205" s="40">
        <v>250</v>
      </c>
      <c r="G205" s="16" t="s">
        <v>192</v>
      </c>
      <c r="H205" s="56">
        <v>55</v>
      </c>
      <c r="I205" s="58"/>
      <c r="J205" s="2" t="s">
        <v>559</v>
      </c>
      <c r="M205">
        <f t="shared" si="3"/>
        <v>13750</v>
      </c>
    </row>
    <row r="206" spans="1:13" ht="19.5">
      <c r="A206" s="10">
        <v>203</v>
      </c>
      <c r="B206" s="53" t="s">
        <v>65</v>
      </c>
      <c r="C206" s="46" t="s">
        <v>568</v>
      </c>
      <c r="D206" s="27"/>
      <c r="E206" s="11"/>
      <c r="F206" s="40">
        <v>31</v>
      </c>
      <c r="G206" s="16" t="s">
        <v>192</v>
      </c>
      <c r="H206" s="56">
        <v>450</v>
      </c>
      <c r="I206" s="58"/>
      <c r="J206" s="2" t="s">
        <v>572</v>
      </c>
      <c r="M206">
        <f t="shared" si="3"/>
        <v>13950</v>
      </c>
    </row>
    <row r="207" spans="1:13" ht="19.5">
      <c r="A207" s="10">
        <v>204</v>
      </c>
      <c r="B207" s="53" t="s">
        <v>65</v>
      </c>
      <c r="C207" s="46" t="s">
        <v>569</v>
      </c>
      <c r="D207" s="27"/>
      <c r="E207" s="11"/>
      <c r="F207" s="40">
        <v>31</v>
      </c>
      <c r="G207" s="16" t="s">
        <v>192</v>
      </c>
      <c r="H207" s="56">
        <v>350</v>
      </c>
      <c r="I207" s="58"/>
      <c r="J207" s="2" t="s">
        <v>573</v>
      </c>
      <c r="M207">
        <f t="shared" si="3"/>
        <v>10850</v>
      </c>
    </row>
    <row r="208" spans="1:13" ht="19.5">
      <c r="A208" s="10">
        <v>205</v>
      </c>
      <c r="B208" s="53" t="s">
        <v>65</v>
      </c>
      <c r="C208" s="46" t="s">
        <v>570</v>
      </c>
      <c r="D208" s="27"/>
      <c r="E208" s="11"/>
      <c r="F208" s="40">
        <v>20</v>
      </c>
      <c r="G208" s="16" t="s">
        <v>192</v>
      </c>
      <c r="H208" s="56">
        <v>100</v>
      </c>
      <c r="I208" s="58"/>
      <c r="J208" s="2" t="s">
        <v>574</v>
      </c>
      <c r="M208">
        <f t="shared" si="3"/>
        <v>2000</v>
      </c>
    </row>
    <row r="209" spans="1:13" ht="19.5">
      <c r="A209" s="10">
        <v>206</v>
      </c>
      <c r="B209" s="53" t="s">
        <v>65</v>
      </c>
      <c r="C209" s="46" t="s">
        <v>571</v>
      </c>
      <c r="D209" s="27"/>
      <c r="E209" s="11"/>
      <c r="F209" s="40">
        <v>4</v>
      </c>
      <c r="G209" s="16" t="s">
        <v>192</v>
      </c>
      <c r="H209" s="56">
        <v>125</v>
      </c>
      <c r="I209" s="58"/>
      <c r="J209" s="2" t="s">
        <v>574</v>
      </c>
      <c r="M209">
        <f t="shared" si="3"/>
        <v>500</v>
      </c>
    </row>
    <row r="210" spans="1:13" ht="19.5">
      <c r="A210" s="10">
        <v>207</v>
      </c>
      <c r="B210" s="53" t="s">
        <v>457</v>
      </c>
      <c r="C210" s="46" t="s">
        <v>526</v>
      </c>
      <c r="D210" s="27"/>
      <c r="E210" s="11"/>
      <c r="F210" s="40">
        <v>6</v>
      </c>
      <c r="G210" s="16" t="s">
        <v>192</v>
      </c>
      <c r="H210" s="56">
        <v>250</v>
      </c>
      <c r="I210" s="58"/>
      <c r="J210" s="2" t="s">
        <v>528</v>
      </c>
      <c r="M210">
        <f t="shared" si="3"/>
        <v>1500</v>
      </c>
    </row>
    <row r="211" spans="1:13" ht="19.5">
      <c r="A211" s="10">
        <v>208</v>
      </c>
      <c r="B211" s="53"/>
      <c r="C211" s="46" t="s">
        <v>527</v>
      </c>
      <c r="D211" s="27"/>
      <c r="E211" s="11"/>
      <c r="F211" s="40">
        <v>6</v>
      </c>
      <c r="G211" s="16" t="s">
        <v>192</v>
      </c>
      <c r="H211" s="56">
        <v>110</v>
      </c>
      <c r="I211" s="58"/>
      <c r="J211" s="2" t="s">
        <v>529</v>
      </c>
      <c r="M211">
        <f t="shared" si="3"/>
        <v>660</v>
      </c>
    </row>
    <row r="212" spans="1:13" ht="19.5">
      <c r="A212" s="10">
        <v>209</v>
      </c>
      <c r="B212" s="53" t="s">
        <v>457</v>
      </c>
      <c r="C212" s="46" t="s">
        <v>556</v>
      </c>
      <c r="D212" s="27"/>
      <c r="E212" s="11"/>
      <c r="F212" s="40">
        <v>50</v>
      </c>
      <c r="G212" s="16" t="s">
        <v>192</v>
      </c>
      <c r="H212" s="56">
        <v>100</v>
      </c>
      <c r="I212" s="58"/>
      <c r="J212" s="2" t="s">
        <v>557</v>
      </c>
      <c r="M212">
        <f t="shared" si="3"/>
        <v>5000</v>
      </c>
    </row>
    <row r="213" spans="1:13" ht="19.5">
      <c r="A213" s="10">
        <v>210</v>
      </c>
      <c r="B213" s="53" t="s">
        <v>325</v>
      </c>
      <c r="C213" s="46" t="s">
        <v>328</v>
      </c>
      <c r="D213" s="27"/>
      <c r="E213" s="11"/>
      <c r="F213" s="40">
        <v>120</v>
      </c>
      <c r="G213" s="16" t="s">
        <v>192</v>
      </c>
      <c r="H213" s="56">
        <v>75</v>
      </c>
      <c r="I213" s="58"/>
      <c r="J213" s="2" t="s">
        <v>185</v>
      </c>
      <c r="M213">
        <f t="shared" si="3"/>
        <v>9000</v>
      </c>
    </row>
    <row r="214" spans="1:13" ht="19.5">
      <c r="A214" s="10">
        <v>211</v>
      </c>
      <c r="B214" s="53" t="s">
        <v>457</v>
      </c>
      <c r="C214" s="46" t="s">
        <v>246</v>
      </c>
      <c r="D214" s="27"/>
      <c r="E214" s="11"/>
      <c r="F214" s="40">
        <v>515</v>
      </c>
      <c r="G214" s="16" t="s">
        <v>192</v>
      </c>
      <c r="H214" s="83">
        <v>55</v>
      </c>
      <c r="I214" s="83"/>
      <c r="J214" s="2" t="s">
        <v>181</v>
      </c>
      <c r="M214">
        <f t="shared" si="3"/>
        <v>28325</v>
      </c>
    </row>
    <row r="215" spans="1:13" ht="19.5">
      <c r="A215" s="10">
        <v>212</v>
      </c>
      <c r="B215" s="53" t="s">
        <v>65</v>
      </c>
      <c r="C215" s="46" t="s">
        <v>217</v>
      </c>
      <c r="D215" s="27"/>
      <c r="E215" s="11"/>
      <c r="F215" s="40">
        <v>7</v>
      </c>
      <c r="G215" s="16" t="s">
        <v>192</v>
      </c>
      <c r="H215" s="39">
        <v>40</v>
      </c>
      <c r="I215" s="83"/>
      <c r="J215" s="2" t="s">
        <v>66</v>
      </c>
      <c r="M215">
        <f t="shared" si="3"/>
        <v>280</v>
      </c>
    </row>
    <row r="216" spans="1:13" ht="19.5">
      <c r="A216" s="10">
        <v>213</v>
      </c>
      <c r="B216" s="53" t="s">
        <v>65</v>
      </c>
      <c r="C216" s="46" t="s">
        <v>579</v>
      </c>
      <c r="D216" s="27"/>
      <c r="E216" s="11"/>
      <c r="F216" s="40">
        <v>24</v>
      </c>
      <c r="G216" s="16" t="s">
        <v>192</v>
      </c>
      <c r="H216" s="39">
        <v>380</v>
      </c>
      <c r="I216" s="83"/>
      <c r="J216" s="2" t="s">
        <v>580</v>
      </c>
      <c r="M216">
        <f t="shared" si="3"/>
        <v>9120</v>
      </c>
    </row>
    <row r="217" spans="1:13" ht="19.5">
      <c r="A217" s="10">
        <v>214</v>
      </c>
      <c r="B217" s="53" t="s">
        <v>457</v>
      </c>
      <c r="C217" s="46" t="s">
        <v>581</v>
      </c>
      <c r="D217" s="27"/>
      <c r="E217" s="11"/>
      <c r="F217" s="40">
        <v>60</v>
      </c>
      <c r="G217" s="16" t="s">
        <v>192</v>
      </c>
      <c r="H217" s="39">
        <v>250</v>
      </c>
      <c r="I217" s="83"/>
      <c r="J217" s="2"/>
      <c r="M217">
        <f t="shared" si="3"/>
        <v>15000</v>
      </c>
    </row>
    <row r="218" spans="1:13" ht="19.5">
      <c r="A218" s="10">
        <v>215</v>
      </c>
      <c r="B218" s="53" t="s">
        <v>457</v>
      </c>
      <c r="C218" s="46" t="s">
        <v>582</v>
      </c>
      <c r="D218" s="27"/>
      <c r="E218" s="11"/>
      <c r="F218" s="40">
        <v>11</v>
      </c>
      <c r="G218" s="16" t="s">
        <v>192</v>
      </c>
      <c r="H218" s="39">
        <v>350</v>
      </c>
      <c r="I218" s="83"/>
      <c r="J218" s="2"/>
      <c r="M218">
        <f t="shared" si="3"/>
        <v>3850</v>
      </c>
    </row>
    <row r="219" spans="1:13" ht="19.5">
      <c r="A219" s="10">
        <v>216</v>
      </c>
      <c r="B219" s="53" t="s">
        <v>65</v>
      </c>
      <c r="C219" s="46" t="s">
        <v>323</v>
      </c>
      <c r="D219" s="27"/>
      <c r="E219" s="11"/>
      <c r="F219" s="40">
        <v>40</v>
      </c>
      <c r="G219" s="16" t="s">
        <v>192</v>
      </c>
      <c r="H219" s="56"/>
      <c r="I219" s="58"/>
      <c r="J219" s="2" t="s">
        <v>263</v>
      </c>
      <c r="M219">
        <f t="shared" si="3"/>
        <v>0</v>
      </c>
    </row>
    <row r="220" spans="1:13" ht="19.5">
      <c r="A220" s="10">
        <v>217</v>
      </c>
      <c r="B220" s="53" t="s">
        <v>325</v>
      </c>
      <c r="C220" s="46" t="s">
        <v>326</v>
      </c>
      <c r="D220" s="27"/>
      <c r="E220" s="11"/>
      <c r="F220" s="40">
        <v>14</v>
      </c>
      <c r="G220" s="16" t="s">
        <v>192</v>
      </c>
      <c r="H220" s="56"/>
      <c r="I220" s="58"/>
      <c r="J220" s="2"/>
      <c r="M220">
        <f t="shared" si="3"/>
        <v>0</v>
      </c>
    </row>
    <row r="221" spans="1:13" ht="19.5">
      <c r="A221" s="10">
        <v>218</v>
      </c>
      <c r="B221" s="53" t="s">
        <v>325</v>
      </c>
      <c r="C221" s="46" t="s">
        <v>336</v>
      </c>
      <c r="D221" s="27"/>
      <c r="E221" s="11"/>
      <c r="F221" s="40">
        <v>24</v>
      </c>
      <c r="G221" s="16" t="s">
        <v>192</v>
      </c>
      <c r="H221" s="56"/>
      <c r="I221" s="58"/>
      <c r="J221" s="2" t="s">
        <v>144</v>
      </c>
      <c r="M221">
        <f t="shared" si="3"/>
        <v>0</v>
      </c>
    </row>
    <row r="222" spans="1:13" ht="19.5">
      <c r="A222" s="10">
        <v>219</v>
      </c>
      <c r="B222" s="53" t="s">
        <v>65</v>
      </c>
      <c r="C222" s="46" t="s">
        <v>143</v>
      </c>
      <c r="D222" s="27"/>
      <c r="E222" s="11"/>
      <c r="F222" s="40">
        <v>80</v>
      </c>
      <c r="G222" s="16" t="s">
        <v>192</v>
      </c>
      <c r="H222" s="39"/>
      <c r="I222" s="83"/>
      <c r="J222" s="2" t="s">
        <v>113</v>
      </c>
      <c r="M222">
        <f t="shared" si="3"/>
        <v>0</v>
      </c>
    </row>
    <row r="223" spans="1:13" ht="19.5">
      <c r="A223" s="10">
        <v>220</v>
      </c>
      <c r="B223" s="53" t="s">
        <v>292</v>
      </c>
      <c r="C223" s="46" t="s">
        <v>141</v>
      </c>
      <c r="D223" s="27"/>
      <c r="E223" s="11"/>
      <c r="F223" s="40">
        <v>200</v>
      </c>
      <c r="G223" s="16" t="s">
        <v>192</v>
      </c>
      <c r="H223" s="56">
        <v>15</v>
      </c>
      <c r="I223" s="58"/>
      <c r="J223" s="2" t="s">
        <v>142</v>
      </c>
      <c r="M223">
        <f t="shared" si="3"/>
        <v>3000</v>
      </c>
    </row>
    <row r="224" spans="1:13" ht="19.5">
      <c r="A224" s="10">
        <v>221</v>
      </c>
      <c r="B224" s="53" t="s">
        <v>439</v>
      </c>
      <c r="C224" s="46" t="s">
        <v>507</v>
      </c>
      <c r="D224" s="27" t="s">
        <v>61</v>
      </c>
      <c r="E224" s="113" t="s">
        <v>506</v>
      </c>
      <c r="F224" s="40">
        <v>300</v>
      </c>
      <c r="G224" s="16" t="s">
        <v>192</v>
      </c>
      <c r="H224" s="56"/>
      <c r="I224" s="58"/>
      <c r="J224" s="2"/>
      <c r="M224">
        <f t="shared" si="3"/>
        <v>0</v>
      </c>
    </row>
    <row r="225" spans="1:13" ht="19.5">
      <c r="A225" s="10">
        <v>222</v>
      </c>
      <c r="B225" s="53" t="s">
        <v>439</v>
      </c>
      <c r="C225" s="46" t="s">
        <v>502</v>
      </c>
      <c r="D225" s="27" t="s">
        <v>61</v>
      </c>
      <c r="E225" s="13" t="s">
        <v>503</v>
      </c>
      <c r="F225" s="40">
        <v>4990</v>
      </c>
      <c r="G225" s="16" t="s">
        <v>192</v>
      </c>
      <c r="H225" s="56">
        <v>0.1</v>
      </c>
      <c r="I225" s="58"/>
      <c r="J225" s="2" t="s">
        <v>510</v>
      </c>
      <c r="M225">
        <f t="shared" si="3"/>
        <v>499</v>
      </c>
    </row>
    <row r="226" spans="1:13" ht="19.5">
      <c r="A226" s="10">
        <v>223</v>
      </c>
      <c r="B226" s="53" t="s">
        <v>439</v>
      </c>
      <c r="C226" s="46" t="s">
        <v>442</v>
      </c>
      <c r="D226" s="27" t="s">
        <v>61</v>
      </c>
      <c r="E226" s="113" t="s">
        <v>505</v>
      </c>
      <c r="F226" s="40">
        <v>300</v>
      </c>
      <c r="G226" s="16" t="s">
        <v>192</v>
      </c>
      <c r="H226" s="39"/>
      <c r="I226" s="83"/>
      <c r="J226" s="2"/>
      <c r="M226">
        <f t="shared" si="3"/>
        <v>0</v>
      </c>
    </row>
    <row r="227" spans="1:13" ht="19.5">
      <c r="A227" s="10">
        <v>224</v>
      </c>
      <c r="B227" s="53" t="s">
        <v>439</v>
      </c>
      <c r="C227" s="46" t="s">
        <v>440</v>
      </c>
      <c r="D227" s="27" t="s">
        <v>61</v>
      </c>
      <c r="E227" s="113" t="s">
        <v>504</v>
      </c>
      <c r="F227" s="40">
        <v>200</v>
      </c>
      <c r="G227" s="16" t="s">
        <v>192</v>
      </c>
      <c r="H227" s="39"/>
      <c r="I227" s="83"/>
      <c r="J227" s="2"/>
      <c r="M227">
        <f t="shared" si="3"/>
        <v>0</v>
      </c>
    </row>
    <row r="228" spans="1:13" ht="19.5">
      <c r="A228" s="10">
        <v>225</v>
      </c>
      <c r="B228" s="53" t="s">
        <v>439</v>
      </c>
      <c r="C228" s="46" t="s">
        <v>511</v>
      </c>
      <c r="D228" s="27"/>
      <c r="E228" s="113" t="s">
        <v>512</v>
      </c>
      <c r="F228" s="40">
        <v>100</v>
      </c>
      <c r="G228" s="16" t="s">
        <v>192</v>
      </c>
      <c r="H228" s="39"/>
      <c r="I228" s="83"/>
      <c r="J228" s="2"/>
      <c r="M228">
        <f t="shared" si="3"/>
        <v>0</v>
      </c>
    </row>
    <row r="229" spans="1:13" ht="19.5">
      <c r="A229" s="10">
        <v>226</v>
      </c>
      <c r="B229" s="53" t="s">
        <v>439</v>
      </c>
      <c r="C229" s="46" t="s">
        <v>508</v>
      </c>
      <c r="D229" s="27" t="s">
        <v>61</v>
      </c>
      <c r="E229" s="113" t="s">
        <v>509</v>
      </c>
      <c r="F229" s="40">
        <v>4960</v>
      </c>
      <c r="G229" s="16" t="s">
        <v>192</v>
      </c>
      <c r="H229" s="56">
        <v>0.15</v>
      </c>
      <c r="I229" s="83"/>
      <c r="J229" s="2" t="s">
        <v>510</v>
      </c>
      <c r="M229">
        <f t="shared" si="3"/>
        <v>744</v>
      </c>
    </row>
    <row r="230" spans="1:13" ht="19.5">
      <c r="A230" s="10">
        <v>227</v>
      </c>
      <c r="B230" s="50" t="s">
        <v>59</v>
      </c>
      <c r="C230" s="46"/>
      <c r="D230" s="43"/>
      <c r="E230" s="11"/>
      <c r="F230" s="40"/>
      <c r="G230" s="16" t="s">
        <v>192</v>
      </c>
      <c r="H230" s="39"/>
      <c r="I230" s="83"/>
      <c r="J230" s="2" t="s">
        <v>258</v>
      </c>
      <c r="M230">
        <f t="shared" si="3"/>
        <v>0</v>
      </c>
    </row>
    <row r="231" spans="1:13" ht="19.5">
      <c r="A231" s="10">
        <v>228</v>
      </c>
      <c r="B231" s="50" t="s">
        <v>59</v>
      </c>
      <c r="C231" s="46"/>
      <c r="D231" s="43"/>
      <c r="E231" s="11"/>
      <c r="F231" s="40"/>
      <c r="G231" s="16" t="s">
        <v>192</v>
      </c>
      <c r="H231" s="39"/>
      <c r="I231" s="83"/>
      <c r="J231" s="2" t="s">
        <v>257</v>
      </c>
      <c r="M231">
        <f t="shared" si="3"/>
        <v>0</v>
      </c>
    </row>
    <row r="232" spans="1:13" ht="19.5">
      <c r="A232" s="10">
        <v>229</v>
      </c>
      <c r="B232" s="50" t="s">
        <v>59</v>
      </c>
      <c r="C232" s="46"/>
      <c r="D232" s="43"/>
      <c r="E232" s="11"/>
      <c r="F232" s="40"/>
      <c r="G232" s="16" t="s">
        <v>192</v>
      </c>
      <c r="H232" s="39"/>
      <c r="I232" s="83"/>
      <c r="J232" s="2" t="s">
        <v>259</v>
      </c>
      <c r="M232">
        <f t="shared" si="3"/>
        <v>0</v>
      </c>
    </row>
    <row r="233" spans="1:13" ht="19.5">
      <c r="A233" s="10">
        <v>230</v>
      </c>
      <c r="B233" s="50" t="s">
        <v>59</v>
      </c>
      <c r="C233" s="46" t="s">
        <v>583</v>
      </c>
      <c r="D233" s="43"/>
      <c r="E233" s="11"/>
      <c r="F233" s="40">
        <v>2000</v>
      </c>
      <c r="G233" s="16" t="s">
        <v>192</v>
      </c>
      <c r="H233" s="39"/>
      <c r="I233" s="83"/>
      <c r="J233" s="2" t="s">
        <v>260</v>
      </c>
      <c r="M233">
        <f t="shared" si="3"/>
        <v>0</v>
      </c>
    </row>
    <row r="234" spans="1:13" ht="19.5">
      <c r="A234" s="10">
        <v>231</v>
      </c>
      <c r="B234" s="50" t="s">
        <v>59</v>
      </c>
      <c r="C234" s="46" t="s">
        <v>261</v>
      </c>
      <c r="D234" s="27"/>
      <c r="E234" s="11"/>
      <c r="F234" s="40">
        <v>210</v>
      </c>
      <c r="G234" s="16" t="s">
        <v>192</v>
      </c>
      <c r="H234" s="39"/>
      <c r="I234" s="83"/>
      <c r="J234" s="2" t="s">
        <v>206</v>
      </c>
      <c r="M234">
        <f t="shared" si="3"/>
        <v>0</v>
      </c>
    </row>
    <row r="235" spans="1:13" ht="19.5">
      <c r="A235" s="10">
        <v>232</v>
      </c>
      <c r="B235" s="50" t="s">
        <v>59</v>
      </c>
      <c r="C235" s="46" t="s">
        <v>280</v>
      </c>
      <c r="D235" s="27"/>
      <c r="E235" s="11"/>
      <c r="F235" s="40">
        <v>180</v>
      </c>
      <c r="G235" s="16" t="s">
        <v>192</v>
      </c>
      <c r="H235" s="39"/>
      <c r="I235" s="83"/>
      <c r="J235" s="2"/>
      <c r="M235">
        <f t="shared" si="3"/>
        <v>0</v>
      </c>
    </row>
    <row r="236" spans="1:13" ht="19.5">
      <c r="A236" s="10">
        <v>233</v>
      </c>
      <c r="B236" s="50" t="s">
        <v>59</v>
      </c>
      <c r="C236" s="46" t="s">
        <v>60</v>
      </c>
      <c r="D236" s="27" t="s">
        <v>61</v>
      </c>
      <c r="E236" s="11"/>
      <c r="F236" s="40">
        <v>50</v>
      </c>
      <c r="G236" s="16" t="s">
        <v>192</v>
      </c>
      <c r="H236" s="39">
        <v>30</v>
      </c>
      <c r="I236" s="83"/>
      <c r="J236" s="2"/>
      <c r="M236">
        <f t="shared" si="3"/>
        <v>1500</v>
      </c>
    </row>
    <row r="237" spans="1:10" ht="19.5">
      <c r="A237" s="10">
        <v>234</v>
      </c>
      <c r="B237" s="50" t="s">
        <v>59</v>
      </c>
      <c r="C237" s="46" t="s">
        <v>575</v>
      </c>
      <c r="D237" s="27"/>
      <c r="E237" s="11"/>
      <c r="F237" s="40">
        <v>20</v>
      </c>
      <c r="G237" s="16" t="s">
        <v>192</v>
      </c>
      <c r="H237" s="39"/>
      <c r="I237" s="83"/>
      <c r="J237" s="2"/>
    </row>
    <row r="238" spans="1:10" ht="19.5">
      <c r="A238" s="10">
        <v>235</v>
      </c>
      <c r="B238" s="50" t="s">
        <v>59</v>
      </c>
      <c r="C238" s="46" t="s">
        <v>522</v>
      </c>
      <c r="D238" s="27" t="s">
        <v>278</v>
      </c>
      <c r="E238" s="11"/>
      <c r="F238" s="40">
        <v>150</v>
      </c>
      <c r="G238" s="16" t="s">
        <v>192</v>
      </c>
      <c r="H238" s="39"/>
      <c r="I238" s="83"/>
      <c r="J238" s="2"/>
    </row>
    <row r="239" spans="1:13" ht="19.5">
      <c r="A239" s="10">
        <v>236</v>
      </c>
      <c r="B239" s="50" t="s">
        <v>59</v>
      </c>
      <c r="C239" s="46" t="s">
        <v>91</v>
      </c>
      <c r="D239" s="27"/>
      <c r="E239" s="11"/>
      <c r="F239" s="40">
        <v>2750</v>
      </c>
      <c r="G239" s="16" t="s">
        <v>192</v>
      </c>
      <c r="H239" s="56">
        <v>20</v>
      </c>
      <c r="I239" s="58"/>
      <c r="J239" s="2" t="s">
        <v>93</v>
      </c>
      <c r="M239">
        <f t="shared" si="3"/>
        <v>55000</v>
      </c>
    </row>
    <row r="240" spans="1:13" ht="19.5">
      <c r="A240" s="10">
        <v>237</v>
      </c>
      <c r="B240" s="50" t="s">
        <v>59</v>
      </c>
      <c r="C240" s="46" t="s">
        <v>102</v>
      </c>
      <c r="D240" s="27"/>
      <c r="E240" s="11"/>
      <c r="F240" s="40">
        <v>500</v>
      </c>
      <c r="G240" s="16" t="s">
        <v>192</v>
      </c>
      <c r="H240" s="56">
        <v>25</v>
      </c>
      <c r="I240" s="58"/>
      <c r="J240" s="2" t="s">
        <v>114</v>
      </c>
      <c r="M240">
        <f t="shared" si="3"/>
        <v>12500</v>
      </c>
    </row>
    <row r="241" spans="1:13" ht="19.5">
      <c r="A241" s="10">
        <v>238</v>
      </c>
      <c r="B241" s="50" t="s">
        <v>59</v>
      </c>
      <c r="C241" s="46" t="s">
        <v>92</v>
      </c>
      <c r="D241" s="27"/>
      <c r="E241" s="11"/>
      <c r="F241" s="40">
        <v>200</v>
      </c>
      <c r="G241" s="16" t="s">
        <v>192</v>
      </c>
      <c r="H241" s="56">
        <v>35</v>
      </c>
      <c r="I241" s="58"/>
      <c r="J241" s="2" t="s">
        <v>114</v>
      </c>
      <c r="M241">
        <f t="shared" si="3"/>
        <v>7000</v>
      </c>
    </row>
    <row r="242" spans="1:13" ht="19.5">
      <c r="A242" s="10">
        <v>239</v>
      </c>
      <c r="B242" s="50" t="s">
        <v>59</v>
      </c>
      <c r="C242" s="46" t="s">
        <v>327</v>
      </c>
      <c r="D242" s="27"/>
      <c r="E242" s="11"/>
      <c r="F242" s="40">
        <v>30</v>
      </c>
      <c r="G242" s="16" t="s">
        <v>192</v>
      </c>
      <c r="H242" s="56">
        <v>35</v>
      </c>
      <c r="I242" s="58"/>
      <c r="J242" s="2" t="s">
        <v>216</v>
      </c>
      <c r="M242">
        <f t="shared" si="3"/>
        <v>1050</v>
      </c>
    </row>
    <row r="243" spans="1:13" ht="19.5">
      <c r="A243" s="10">
        <v>240</v>
      </c>
      <c r="B243" s="50" t="s">
        <v>59</v>
      </c>
      <c r="C243" s="46" t="s">
        <v>488</v>
      </c>
      <c r="D243" s="27"/>
      <c r="E243" s="11"/>
      <c r="F243" s="40">
        <v>5</v>
      </c>
      <c r="G243" s="16" t="s">
        <v>192</v>
      </c>
      <c r="H243" s="56">
        <v>45</v>
      </c>
      <c r="I243" s="58"/>
      <c r="J243" s="2">
        <v>1984</v>
      </c>
      <c r="M243">
        <f t="shared" si="3"/>
        <v>225</v>
      </c>
    </row>
    <row r="244" spans="1:13" ht="19.5">
      <c r="A244" s="10">
        <v>241</v>
      </c>
      <c r="B244" s="50" t="s">
        <v>59</v>
      </c>
      <c r="C244" s="46" t="s">
        <v>103</v>
      </c>
      <c r="D244" s="27"/>
      <c r="E244" s="11"/>
      <c r="F244" s="40">
        <v>340</v>
      </c>
      <c r="G244" s="16" t="s">
        <v>192</v>
      </c>
      <c r="H244" s="56">
        <v>25</v>
      </c>
      <c r="I244" s="58"/>
      <c r="J244" s="2" t="s">
        <v>184</v>
      </c>
      <c r="M244">
        <f t="shared" si="3"/>
        <v>8500</v>
      </c>
    </row>
    <row r="245" spans="1:13" ht="19.5">
      <c r="A245" s="10">
        <v>242</v>
      </c>
      <c r="B245" s="50" t="s">
        <v>59</v>
      </c>
      <c r="C245" s="46" t="s">
        <v>103</v>
      </c>
      <c r="D245" s="27"/>
      <c r="E245" s="11"/>
      <c r="F245" s="40">
        <v>160</v>
      </c>
      <c r="G245" s="16" t="s">
        <v>192</v>
      </c>
      <c r="H245" s="56">
        <v>30</v>
      </c>
      <c r="I245" s="58"/>
      <c r="J245" s="2" t="s">
        <v>376</v>
      </c>
      <c r="M245">
        <f t="shared" si="3"/>
        <v>4800</v>
      </c>
    </row>
    <row r="246" spans="1:13" ht="19.5">
      <c r="A246" s="10">
        <v>243</v>
      </c>
      <c r="B246" s="50" t="s">
        <v>59</v>
      </c>
      <c r="C246" s="46" t="s">
        <v>262</v>
      </c>
      <c r="D246" s="27"/>
      <c r="E246" s="11"/>
      <c r="F246" s="40">
        <v>330</v>
      </c>
      <c r="G246" s="16" t="s">
        <v>192</v>
      </c>
      <c r="H246" s="39">
        <v>25</v>
      </c>
      <c r="I246" s="83"/>
      <c r="J246" s="2" t="s">
        <v>120</v>
      </c>
      <c r="M246">
        <f t="shared" si="3"/>
        <v>8250</v>
      </c>
    </row>
    <row r="247" spans="1:13" ht="19.5">
      <c r="A247" s="10">
        <v>244</v>
      </c>
      <c r="B247" s="50" t="s">
        <v>59</v>
      </c>
      <c r="C247" s="46" t="s">
        <v>306</v>
      </c>
      <c r="D247" s="27"/>
      <c r="E247" s="11"/>
      <c r="F247" s="40">
        <v>66</v>
      </c>
      <c r="G247" s="16" t="s">
        <v>192</v>
      </c>
      <c r="H247" s="39">
        <v>50</v>
      </c>
      <c r="I247" s="83"/>
      <c r="J247" s="2"/>
      <c r="M247">
        <f t="shared" si="3"/>
        <v>3300</v>
      </c>
    </row>
    <row r="248" spans="1:13" ht="19.5">
      <c r="A248" s="10">
        <v>245</v>
      </c>
      <c r="B248" s="50" t="s">
        <v>59</v>
      </c>
      <c r="C248" s="46" t="s">
        <v>417</v>
      </c>
      <c r="D248" s="27" t="s">
        <v>418</v>
      </c>
      <c r="E248" s="114" t="s">
        <v>416</v>
      </c>
      <c r="F248" s="40">
        <v>20</v>
      </c>
      <c r="G248" s="16" t="s">
        <v>192</v>
      </c>
      <c r="H248" s="39"/>
      <c r="I248" s="83"/>
      <c r="J248" s="2"/>
      <c r="M248">
        <f t="shared" si="3"/>
        <v>0</v>
      </c>
    </row>
    <row r="249" spans="1:13" ht="19.5">
      <c r="A249" s="10">
        <v>246</v>
      </c>
      <c r="B249" s="50" t="s">
        <v>59</v>
      </c>
      <c r="C249" s="46" t="s">
        <v>334</v>
      </c>
      <c r="D249" s="27"/>
      <c r="E249" s="11"/>
      <c r="F249" s="40">
        <v>15</v>
      </c>
      <c r="G249" s="16" t="s">
        <v>192</v>
      </c>
      <c r="H249" s="39">
        <v>45</v>
      </c>
      <c r="I249" s="83"/>
      <c r="J249" s="2" t="s">
        <v>120</v>
      </c>
      <c r="M249">
        <f t="shared" si="3"/>
        <v>675</v>
      </c>
    </row>
    <row r="250" spans="1:13" ht="19.5">
      <c r="A250" s="10">
        <v>247</v>
      </c>
      <c r="B250" s="50" t="s">
        <v>59</v>
      </c>
      <c r="C250" s="46" t="s">
        <v>346</v>
      </c>
      <c r="D250" s="27"/>
      <c r="E250" s="11"/>
      <c r="F250" s="40">
        <v>9</v>
      </c>
      <c r="G250" s="16" t="s">
        <v>192</v>
      </c>
      <c r="H250" s="39">
        <v>50</v>
      </c>
      <c r="I250" s="83"/>
      <c r="J250" s="2" t="s">
        <v>283</v>
      </c>
      <c r="M250">
        <f t="shared" si="3"/>
        <v>450</v>
      </c>
    </row>
    <row r="251" spans="1:13" ht="19.5">
      <c r="A251" s="10">
        <v>248</v>
      </c>
      <c r="B251" s="50" t="s">
        <v>59</v>
      </c>
      <c r="C251" s="46" t="s">
        <v>284</v>
      </c>
      <c r="D251" s="27"/>
      <c r="E251" s="11"/>
      <c r="F251" s="40">
        <v>9</v>
      </c>
      <c r="G251" s="16" t="s">
        <v>192</v>
      </c>
      <c r="H251" s="39">
        <v>75</v>
      </c>
      <c r="I251" s="83"/>
      <c r="J251" s="2" t="s">
        <v>216</v>
      </c>
      <c r="M251">
        <f t="shared" si="3"/>
        <v>675</v>
      </c>
    </row>
    <row r="252" spans="1:13" ht="19.5">
      <c r="A252" s="10">
        <v>249</v>
      </c>
      <c r="B252" s="50" t="s">
        <v>59</v>
      </c>
      <c r="C252" s="46" t="s">
        <v>253</v>
      </c>
      <c r="D252" s="27"/>
      <c r="E252" s="11"/>
      <c r="F252" s="40">
        <v>2</v>
      </c>
      <c r="G252" s="16" t="s">
        <v>192</v>
      </c>
      <c r="H252" s="56">
        <v>120</v>
      </c>
      <c r="I252" s="83"/>
      <c r="J252" s="2" t="s">
        <v>254</v>
      </c>
      <c r="M252">
        <f t="shared" si="3"/>
        <v>240</v>
      </c>
    </row>
    <row r="253" spans="1:13" ht="19.5">
      <c r="A253" s="10">
        <v>250</v>
      </c>
      <c r="B253" s="50" t="s">
        <v>59</v>
      </c>
      <c r="C253" s="46" t="s">
        <v>281</v>
      </c>
      <c r="D253" s="27"/>
      <c r="E253" s="11"/>
      <c r="F253" s="40">
        <v>4</v>
      </c>
      <c r="G253" s="16" t="s">
        <v>192</v>
      </c>
      <c r="H253" s="56">
        <v>125</v>
      </c>
      <c r="I253" s="83"/>
      <c r="J253" s="2" t="s">
        <v>282</v>
      </c>
      <c r="M253">
        <f t="shared" si="3"/>
        <v>500</v>
      </c>
    </row>
    <row r="254" spans="1:13" ht="19.5">
      <c r="A254" s="10">
        <v>251</v>
      </c>
      <c r="B254" s="50" t="s">
        <v>59</v>
      </c>
      <c r="C254" s="46" t="s">
        <v>249</v>
      </c>
      <c r="D254" s="27"/>
      <c r="E254" s="11"/>
      <c r="F254" s="40">
        <v>7</v>
      </c>
      <c r="G254" s="16" t="s">
        <v>192</v>
      </c>
      <c r="H254" s="56">
        <v>40</v>
      </c>
      <c r="I254" s="83"/>
      <c r="J254" s="2" t="s">
        <v>250</v>
      </c>
      <c r="M254">
        <f t="shared" si="3"/>
        <v>280</v>
      </c>
    </row>
    <row r="255" spans="1:13" ht="19.5">
      <c r="A255" s="10">
        <v>252</v>
      </c>
      <c r="B255" s="50" t="s">
        <v>59</v>
      </c>
      <c r="C255" s="46" t="s">
        <v>558</v>
      </c>
      <c r="D255" s="27"/>
      <c r="E255" s="11"/>
      <c r="F255" s="40">
        <v>10</v>
      </c>
      <c r="G255" s="16" t="s">
        <v>192</v>
      </c>
      <c r="H255" s="56">
        <v>30</v>
      </c>
      <c r="I255" s="83"/>
      <c r="J255" s="2"/>
      <c r="M255">
        <f t="shared" si="3"/>
        <v>300</v>
      </c>
    </row>
    <row r="256" spans="1:13" ht="19.5">
      <c r="A256" s="10">
        <v>253</v>
      </c>
      <c r="B256" s="50" t="s">
        <v>59</v>
      </c>
      <c r="C256" s="46"/>
      <c r="D256" s="27"/>
      <c r="E256" s="11"/>
      <c r="F256" s="40"/>
      <c r="G256" s="16"/>
      <c r="H256" s="56"/>
      <c r="I256" s="83"/>
      <c r="J256" s="2"/>
      <c r="M256">
        <f t="shared" si="3"/>
        <v>0</v>
      </c>
    </row>
    <row r="257" spans="1:13" ht="19.5">
      <c r="A257" s="10">
        <v>254</v>
      </c>
      <c r="B257" s="50" t="s">
        <v>59</v>
      </c>
      <c r="C257" s="46"/>
      <c r="D257" s="27"/>
      <c r="E257" s="11"/>
      <c r="F257" s="40"/>
      <c r="G257" s="16"/>
      <c r="H257" s="56"/>
      <c r="I257" s="83"/>
      <c r="J257" s="2"/>
      <c r="M257">
        <f t="shared" si="3"/>
        <v>0</v>
      </c>
    </row>
    <row r="258" spans="1:13" ht="19.5">
      <c r="A258" s="10">
        <v>255</v>
      </c>
      <c r="B258" s="50" t="s">
        <v>207</v>
      </c>
      <c r="C258" s="46" t="s">
        <v>208</v>
      </c>
      <c r="D258" s="27"/>
      <c r="E258" s="11"/>
      <c r="F258" s="40">
        <v>79</v>
      </c>
      <c r="G258" s="16" t="s">
        <v>192</v>
      </c>
      <c r="H258" s="39">
        <v>5</v>
      </c>
      <c r="I258" s="83"/>
      <c r="J258" s="2" t="s">
        <v>120</v>
      </c>
      <c r="M258">
        <f t="shared" si="3"/>
        <v>395</v>
      </c>
    </row>
    <row r="259" spans="1:13" ht="19.5">
      <c r="A259" s="10">
        <v>256</v>
      </c>
      <c r="B259" s="50" t="s">
        <v>207</v>
      </c>
      <c r="C259" s="46" t="s">
        <v>208</v>
      </c>
      <c r="D259" s="27"/>
      <c r="E259" s="11"/>
      <c r="F259" s="40">
        <v>79</v>
      </c>
      <c r="G259" s="16" t="s">
        <v>192</v>
      </c>
      <c r="H259" s="39">
        <v>5</v>
      </c>
      <c r="I259" s="83"/>
      <c r="J259" s="2" t="s">
        <v>206</v>
      </c>
      <c r="M259">
        <f t="shared" si="3"/>
        <v>395</v>
      </c>
    </row>
    <row r="260" spans="1:13" ht="19.5">
      <c r="A260" s="10">
        <v>257</v>
      </c>
      <c r="B260" s="50" t="s">
        <v>439</v>
      </c>
      <c r="C260" s="46"/>
      <c r="D260" s="27"/>
      <c r="E260" s="11"/>
      <c r="F260" s="40"/>
      <c r="G260" s="16"/>
      <c r="H260" s="39"/>
      <c r="I260" s="83"/>
      <c r="J260" s="2"/>
      <c r="M260">
        <f t="shared" si="3"/>
        <v>0</v>
      </c>
    </row>
    <row r="261" spans="1:13" ht="19.5">
      <c r="A261" s="10">
        <v>258</v>
      </c>
      <c r="B261" s="50" t="s">
        <v>329</v>
      </c>
      <c r="C261" s="46" t="s">
        <v>330</v>
      </c>
      <c r="D261" s="27"/>
      <c r="E261" s="11"/>
      <c r="F261" s="40">
        <v>2</v>
      </c>
      <c r="G261" s="16" t="s">
        <v>192</v>
      </c>
      <c r="H261" s="39">
        <v>500</v>
      </c>
      <c r="I261" s="83"/>
      <c r="J261" s="2"/>
      <c r="M261">
        <f t="shared" si="3"/>
        <v>1000</v>
      </c>
    </row>
    <row r="262" spans="1:13" ht="19.5">
      <c r="A262" s="10">
        <v>259</v>
      </c>
      <c r="B262" s="50" t="s">
        <v>178</v>
      </c>
      <c r="C262" s="46" t="s">
        <v>177</v>
      </c>
      <c r="D262" s="27"/>
      <c r="E262" s="11"/>
      <c r="F262" s="40">
        <v>200</v>
      </c>
      <c r="G262" s="16" t="s">
        <v>192</v>
      </c>
      <c r="H262" s="56">
        <v>12.5</v>
      </c>
      <c r="I262" s="58"/>
      <c r="J262" s="2" t="s">
        <v>125</v>
      </c>
      <c r="M262">
        <f t="shared" si="3"/>
        <v>2500</v>
      </c>
    </row>
    <row r="263" spans="1:13" ht="19.5">
      <c r="A263" s="10">
        <v>260</v>
      </c>
      <c r="B263" s="50" t="s">
        <v>236</v>
      </c>
      <c r="C263" s="46" t="s">
        <v>237</v>
      </c>
      <c r="D263" s="27"/>
      <c r="E263" s="2"/>
      <c r="F263" s="40">
        <v>70</v>
      </c>
      <c r="G263" s="16" t="s">
        <v>192</v>
      </c>
      <c r="H263" s="39"/>
      <c r="I263" s="83"/>
      <c r="J263" s="2"/>
      <c r="M263">
        <f t="shared" si="3"/>
        <v>0</v>
      </c>
    </row>
    <row r="264" spans="1:13" ht="19.5">
      <c r="A264" s="10">
        <v>261</v>
      </c>
      <c r="B264" s="50" t="s">
        <v>236</v>
      </c>
      <c r="C264" s="46" t="s">
        <v>238</v>
      </c>
      <c r="D264" s="27"/>
      <c r="E264" s="2"/>
      <c r="F264" s="40">
        <v>70</v>
      </c>
      <c r="G264" s="16" t="s">
        <v>192</v>
      </c>
      <c r="H264" s="39"/>
      <c r="I264" s="83"/>
      <c r="J264" s="2"/>
      <c r="M264">
        <f t="shared" si="3"/>
        <v>0</v>
      </c>
    </row>
    <row r="265" spans="1:13" ht="19.5">
      <c r="A265" s="10">
        <v>262</v>
      </c>
      <c r="B265" s="117" t="s">
        <v>62</v>
      </c>
      <c r="C265" s="118"/>
      <c r="D265" s="119"/>
      <c r="E265" s="123"/>
      <c r="F265" s="120"/>
      <c r="G265" s="121"/>
      <c r="H265" s="122"/>
      <c r="I265" s="58"/>
      <c r="J265" s="2"/>
      <c r="M265">
        <f t="shared" si="3"/>
        <v>0</v>
      </c>
    </row>
    <row r="266" spans="1:13" ht="19.5">
      <c r="A266" s="10">
        <v>263</v>
      </c>
      <c r="B266" s="117" t="s">
        <v>62</v>
      </c>
      <c r="C266" s="118" t="s">
        <v>343</v>
      </c>
      <c r="D266" s="119"/>
      <c r="E266" s="123"/>
      <c r="F266" s="120">
        <v>30</v>
      </c>
      <c r="G266" s="121" t="s">
        <v>192</v>
      </c>
      <c r="H266" s="122">
        <v>150</v>
      </c>
      <c r="I266" s="58"/>
      <c r="J266" s="2" t="s">
        <v>344</v>
      </c>
      <c r="M266">
        <f t="shared" si="3"/>
        <v>4500</v>
      </c>
    </row>
    <row r="267" spans="1:13" ht="19.5">
      <c r="A267" s="10">
        <v>264</v>
      </c>
      <c r="B267" s="117" t="s">
        <v>62</v>
      </c>
      <c r="C267" s="118" t="s">
        <v>322</v>
      </c>
      <c r="D267" s="119" t="s">
        <v>321</v>
      </c>
      <c r="E267" s="123"/>
      <c r="F267" s="120">
        <v>1</v>
      </c>
      <c r="G267" s="121" t="s">
        <v>192</v>
      </c>
      <c r="H267" s="122">
        <v>500</v>
      </c>
      <c r="I267" s="58"/>
      <c r="J267" s="2" t="s">
        <v>135</v>
      </c>
      <c r="M267">
        <f t="shared" si="3"/>
        <v>500</v>
      </c>
    </row>
    <row r="268" spans="1:13" ht="19.5">
      <c r="A268" s="10">
        <v>265</v>
      </c>
      <c r="B268" s="117" t="s">
        <v>62</v>
      </c>
      <c r="C268" s="118" t="s">
        <v>211</v>
      </c>
      <c r="D268" s="119"/>
      <c r="E268" s="123"/>
      <c r="F268" s="120">
        <v>1</v>
      </c>
      <c r="G268" s="121" t="s">
        <v>192</v>
      </c>
      <c r="H268" s="122">
        <v>200</v>
      </c>
      <c r="I268" s="83"/>
      <c r="J268" s="2" t="s">
        <v>117</v>
      </c>
      <c r="M268">
        <f aca="true" t="shared" si="4" ref="M268:M325">F268*H268</f>
        <v>200</v>
      </c>
    </row>
    <row r="269" spans="1:13" ht="19.5">
      <c r="A269" s="10">
        <v>266</v>
      </c>
      <c r="B269" s="117" t="s">
        <v>62</v>
      </c>
      <c r="C269" s="118" t="s">
        <v>212</v>
      </c>
      <c r="D269" s="119"/>
      <c r="E269" s="123"/>
      <c r="F269" s="120">
        <v>1</v>
      </c>
      <c r="G269" s="121" t="s">
        <v>192</v>
      </c>
      <c r="H269" s="122">
        <v>200</v>
      </c>
      <c r="I269" s="83"/>
      <c r="J269" s="2" t="s">
        <v>117</v>
      </c>
      <c r="M269">
        <f t="shared" si="4"/>
        <v>200</v>
      </c>
    </row>
    <row r="270" spans="1:13" ht="19.5">
      <c r="A270" s="10">
        <v>267</v>
      </c>
      <c r="B270" s="50" t="s">
        <v>62</v>
      </c>
      <c r="C270" s="46" t="s">
        <v>232</v>
      </c>
      <c r="D270" s="27" t="s">
        <v>234</v>
      </c>
      <c r="E270" s="2"/>
      <c r="F270" s="42">
        <v>5</v>
      </c>
      <c r="G270" s="16" t="s">
        <v>192</v>
      </c>
      <c r="H270" s="39">
        <v>1200</v>
      </c>
      <c r="I270" s="83"/>
      <c r="J270" s="2" t="s">
        <v>117</v>
      </c>
      <c r="M270">
        <f t="shared" si="4"/>
        <v>6000</v>
      </c>
    </row>
    <row r="271" spans="1:13" ht="19.5">
      <c r="A271" s="10">
        <v>268</v>
      </c>
      <c r="B271" s="50" t="s">
        <v>62</v>
      </c>
      <c r="C271" s="46" t="s">
        <v>233</v>
      </c>
      <c r="D271" s="27" t="s">
        <v>234</v>
      </c>
      <c r="E271" s="2"/>
      <c r="F271" s="40">
        <v>2</v>
      </c>
      <c r="G271" s="16" t="s">
        <v>192</v>
      </c>
      <c r="H271" s="39">
        <v>750</v>
      </c>
      <c r="I271" s="83"/>
      <c r="J271" s="2" t="s">
        <v>117</v>
      </c>
      <c r="M271">
        <f t="shared" si="4"/>
        <v>1500</v>
      </c>
    </row>
    <row r="272" spans="1:13" ht="19.5">
      <c r="A272" s="10">
        <v>269</v>
      </c>
      <c r="B272" s="50" t="s">
        <v>77</v>
      </c>
      <c r="C272" s="46" t="s">
        <v>119</v>
      </c>
      <c r="D272" s="27"/>
      <c r="E272" s="2"/>
      <c r="F272" s="40">
        <v>19</v>
      </c>
      <c r="G272" s="16" t="s">
        <v>192</v>
      </c>
      <c r="H272" s="56">
        <v>75</v>
      </c>
      <c r="I272" s="83"/>
      <c r="J272" s="111" t="s">
        <v>120</v>
      </c>
      <c r="M272">
        <f t="shared" si="4"/>
        <v>1425</v>
      </c>
    </row>
    <row r="273" spans="1:13" ht="19.5">
      <c r="A273" s="10">
        <v>270</v>
      </c>
      <c r="B273" s="50" t="s">
        <v>77</v>
      </c>
      <c r="C273" s="46" t="s">
        <v>210</v>
      </c>
      <c r="D273" s="27"/>
      <c r="E273" s="2"/>
      <c r="F273" s="40">
        <v>43</v>
      </c>
      <c r="G273" s="16" t="s">
        <v>192</v>
      </c>
      <c r="H273" s="56">
        <v>2100</v>
      </c>
      <c r="I273" s="83"/>
      <c r="J273" s="112" t="s">
        <v>209</v>
      </c>
      <c r="M273">
        <f t="shared" si="4"/>
        <v>90300</v>
      </c>
    </row>
    <row r="274" spans="1:13" ht="19.5">
      <c r="A274" s="10">
        <v>271</v>
      </c>
      <c r="B274" s="50" t="s">
        <v>77</v>
      </c>
      <c r="C274" s="46" t="s">
        <v>210</v>
      </c>
      <c r="D274" s="27"/>
      <c r="E274" s="2"/>
      <c r="F274" s="40">
        <v>13</v>
      </c>
      <c r="G274" s="16" t="s">
        <v>192</v>
      </c>
      <c r="H274" s="56">
        <v>2000</v>
      </c>
      <c r="I274" s="83"/>
      <c r="J274" s="64" t="s">
        <v>199</v>
      </c>
      <c r="M274">
        <f t="shared" si="4"/>
        <v>26000</v>
      </c>
    </row>
    <row r="275" spans="1:13" ht="19.5">
      <c r="A275" s="10">
        <v>272</v>
      </c>
      <c r="B275" s="50" t="s">
        <v>77</v>
      </c>
      <c r="C275" s="46" t="s">
        <v>397</v>
      </c>
      <c r="D275" s="27"/>
      <c r="E275" s="2"/>
      <c r="F275" s="40">
        <v>1</v>
      </c>
      <c r="G275" s="16" t="s">
        <v>192</v>
      </c>
      <c r="H275" s="39"/>
      <c r="I275" s="83"/>
      <c r="J275" s="64" t="s">
        <v>114</v>
      </c>
      <c r="M275">
        <f t="shared" si="4"/>
        <v>0</v>
      </c>
    </row>
    <row r="276" spans="1:13" ht="19.5">
      <c r="A276" s="10">
        <v>273</v>
      </c>
      <c r="B276" s="50" t="s">
        <v>77</v>
      </c>
      <c r="C276" s="46" t="s">
        <v>537</v>
      </c>
      <c r="D276" s="27"/>
      <c r="E276" s="2"/>
      <c r="F276" s="40">
        <v>18</v>
      </c>
      <c r="G276" s="16" t="s">
        <v>192</v>
      </c>
      <c r="H276" s="39">
        <v>350</v>
      </c>
      <c r="I276" s="83"/>
      <c r="J276" s="64" t="s">
        <v>538</v>
      </c>
      <c r="M276">
        <f t="shared" si="4"/>
        <v>6300</v>
      </c>
    </row>
    <row r="277" spans="1:13" ht="19.5">
      <c r="A277" s="10">
        <v>274</v>
      </c>
      <c r="B277" s="50" t="s">
        <v>77</v>
      </c>
      <c r="C277" s="46" t="s">
        <v>484</v>
      </c>
      <c r="D277" s="27"/>
      <c r="E277" s="2"/>
      <c r="F277" s="40">
        <v>2</v>
      </c>
      <c r="G277" s="16" t="s">
        <v>192</v>
      </c>
      <c r="H277" s="39"/>
      <c r="I277" s="83"/>
      <c r="J277" s="64" t="s">
        <v>216</v>
      </c>
      <c r="M277">
        <f t="shared" si="4"/>
        <v>0</v>
      </c>
    </row>
    <row r="278" spans="1:13" ht="19.5">
      <c r="A278" s="10">
        <v>275</v>
      </c>
      <c r="B278" s="50" t="s">
        <v>77</v>
      </c>
      <c r="C278" s="46" t="s">
        <v>175</v>
      </c>
      <c r="D278" s="27"/>
      <c r="E278" s="2"/>
      <c r="F278" s="40">
        <v>7</v>
      </c>
      <c r="G278" s="16" t="s">
        <v>192</v>
      </c>
      <c r="H278" s="56">
        <v>90</v>
      </c>
      <c r="I278" s="83"/>
      <c r="M278">
        <f t="shared" si="4"/>
        <v>630</v>
      </c>
    </row>
    <row r="279" spans="1:13" ht="19.5">
      <c r="A279" s="10">
        <v>276</v>
      </c>
      <c r="B279" s="50" t="s">
        <v>77</v>
      </c>
      <c r="C279" s="46" t="s">
        <v>176</v>
      </c>
      <c r="D279" s="27"/>
      <c r="E279" s="2"/>
      <c r="F279" s="40">
        <v>3</v>
      </c>
      <c r="G279" s="16" t="s">
        <v>192</v>
      </c>
      <c r="H279" s="56">
        <v>100</v>
      </c>
      <c r="I279" s="83"/>
      <c r="J279" s="2"/>
      <c r="M279">
        <f t="shared" si="4"/>
        <v>300</v>
      </c>
    </row>
    <row r="280" spans="1:13" ht="19.5">
      <c r="A280" s="10">
        <v>277</v>
      </c>
      <c r="B280" s="50" t="s">
        <v>77</v>
      </c>
      <c r="C280" s="54" t="s">
        <v>518</v>
      </c>
      <c r="D280" s="27"/>
      <c r="E280" s="2"/>
      <c r="F280" s="40">
        <v>3</v>
      </c>
      <c r="G280" s="16" t="s">
        <v>192</v>
      </c>
      <c r="H280" s="39"/>
      <c r="I280" s="83"/>
      <c r="J280" s="2"/>
      <c r="M280">
        <f t="shared" si="4"/>
        <v>0</v>
      </c>
    </row>
    <row r="281" spans="1:13" ht="19.5">
      <c r="A281" s="10">
        <v>278</v>
      </c>
      <c r="B281" s="100" t="s">
        <v>77</v>
      </c>
      <c r="C281" s="101" t="s">
        <v>78</v>
      </c>
      <c r="D281" s="91"/>
      <c r="E281" s="92"/>
      <c r="F281" s="93">
        <v>2</v>
      </c>
      <c r="G281" s="94" t="s">
        <v>192</v>
      </c>
      <c r="H281" s="102">
        <v>3500</v>
      </c>
      <c r="I281" s="102"/>
      <c r="J281" s="92" t="s">
        <v>144</v>
      </c>
      <c r="M281">
        <f t="shared" si="4"/>
        <v>7000</v>
      </c>
    </row>
    <row r="282" spans="1:13" ht="19.5">
      <c r="A282" s="10">
        <v>279</v>
      </c>
      <c r="B282" s="100" t="s">
        <v>77</v>
      </c>
      <c r="C282" s="101" t="s">
        <v>79</v>
      </c>
      <c r="D282" s="91"/>
      <c r="E282" s="92"/>
      <c r="F282" s="93">
        <v>4</v>
      </c>
      <c r="G282" s="94" t="s">
        <v>192</v>
      </c>
      <c r="H282" s="102">
        <v>3500</v>
      </c>
      <c r="I282" s="102"/>
      <c r="J282" s="92" t="s">
        <v>138</v>
      </c>
      <c r="M282">
        <f t="shared" si="4"/>
        <v>14000</v>
      </c>
    </row>
    <row r="283" spans="1:13" ht="19.5">
      <c r="A283" s="10">
        <v>280</v>
      </c>
      <c r="B283" s="100" t="s">
        <v>77</v>
      </c>
      <c r="C283" s="101" t="s">
        <v>79</v>
      </c>
      <c r="D283" s="91" t="s">
        <v>301</v>
      </c>
      <c r="E283" s="92"/>
      <c r="F283" s="93">
        <v>1</v>
      </c>
      <c r="G283" s="94" t="s">
        <v>192</v>
      </c>
      <c r="H283" s="102">
        <v>3000</v>
      </c>
      <c r="I283" s="102"/>
      <c r="J283" s="92" t="s">
        <v>173</v>
      </c>
      <c r="M283">
        <f t="shared" si="4"/>
        <v>3000</v>
      </c>
    </row>
    <row r="284" spans="1:13" ht="19.5">
      <c r="A284" s="10">
        <v>281</v>
      </c>
      <c r="B284" s="100" t="s">
        <v>77</v>
      </c>
      <c r="C284" s="101" t="s">
        <v>80</v>
      </c>
      <c r="D284" s="91"/>
      <c r="E284" s="92"/>
      <c r="F284" s="93">
        <v>1</v>
      </c>
      <c r="G284" s="94" t="s">
        <v>192</v>
      </c>
      <c r="H284" s="102">
        <v>3000</v>
      </c>
      <c r="I284" s="102"/>
      <c r="J284" s="92" t="s">
        <v>174</v>
      </c>
      <c r="M284">
        <f t="shared" si="4"/>
        <v>3000</v>
      </c>
    </row>
    <row r="285" spans="1:13" ht="19.5">
      <c r="A285" s="10">
        <v>282</v>
      </c>
      <c r="B285" s="100" t="s">
        <v>77</v>
      </c>
      <c r="C285" s="101" t="s">
        <v>80</v>
      </c>
      <c r="D285" s="91"/>
      <c r="E285" s="92"/>
      <c r="F285" s="93">
        <v>4</v>
      </c>
      <c r="G285" s="94" t="s">
        <v>192</v>
      </c>
      <c r="H285" s="102">
        <v>3000</v>
      </c>
      <c r="I285" s="102"/>
      <c r="J285" s="92" t="s">
        <v>173</v>
      </c>
      <c r="M285">
        <f t="shared" si="4"/>
        <v>12000</v>
      </c>
    </row>
    <row r="286" spans="1:13" ht="19.5">
      <c r="A286" s="10">
        <v>283</v>
      </c>
      <c r="B286" s="50" t="s">
        <v>475</v>
      </c>
      <c r="C286" s="46" t="s">
        <v>243</v>
      </c>
      <c r="D286" s="27" t="s">
        <v>474</v>
      </c>
      <c r="E286" s="2"/>
      <c r="F286" s="40">
        <v>5</v>
      </c>
      <c r="G286" s="16" t="s">
        <v>192</v>
      </c>
      <c r="H286" s="39">
        <v>300</v>
      </c>
      <c r="I286" s="83"/>
      <c r="J286" s="2"/>
      <c r="M286">
        <f t="shared" si="4"/>
        <v>1500</v>
      </c>
    </row>
    <row r="287" spans="1:13" ht="19.5">
      <c r="A287" s="10">
        <v>284</v>
      </c>
      <c r="B287" s="50" t="s">
        <v>77</v>
      </c>
      <c r="C287" s="46" t="s">
        <v>214</v>
      </c>
      <c r="D287" s="27" t="s">
        <v>215</v>
      </c>
      <c r="E287" s="2"/>
      <c r="F287" s="40">
        <v>10</v>
      </c>
      <c r="G287" s="16" t="s">
        <v>192</v>
      </c>
      <c r="H287" s="39"/>
      <c r="I287" s="83"/>
      <c r="J287" s="2"/>
      <c r="M287">
        <f t="shared" si="4"/>
        <v>0</v>
      </c>
    </row>
    <row r="288" spans="1:13" ht="19.5">
      <c r="A288" s="10">
        <v>285</v>
      </c>
      <c r="B288" s="50" t="s">
        <v>77</v>
      </c>
      <c r="C288" s="46" t="s">
        <v>220</v>
      </c>
      <c r="D288" s="27" t="s">
        <v>215</v>
      </c>
      <c r="E288" s="2"/>
      <c r="F288" s="40">
        <v>14</v>
      </c>
      <c r="G288" s="16" t="s">
        <v>192</v>
      </c>
      <c r="H288" s="39"/>
      <c r="I288" s="83"/>
      <c r="J288" s="2"/>
      <c r="M288">
        <f t="shared" si="4"/>
        <v>0</v>
      </c>
    </row>
    <row r="289" spans="1:13" ht="19.5">
      <c r="A289" s="10">
        <v>286</v>
      </c>
      <c r="B289" s="50" t="s">
        <v>77</v>
      </c>
      <c r="C289" s="46" t="s">
        <v>370</v>
      </c>
      <c r="D289" s="27" t="s">
        <v>371</v>
      </c>
      <c r="E289" s="2"/>
      <c r="F289" s="40">
        <v>1</v>
      </c>
      <c r="G289" s="16" t="s">
        <v>192</v>
      </c>
      <c r="H289" s="39"/>
      <c r="I289" s="83"/>
      <c r="J289" s="2"/>
      <c r="M289">
        <f t="shared" si="4"/>
        <v>0</v>
      </c>
    </row>
    <row r="290" spans="1:13" ht="19.5">
      <c r="A290" s="10">
        <v>287</v>
      </c>
      <c r="B290" s="50" t="s">
        <v>82</v>
      </c>
      <c r="C290" s="46" t="s">
        <v>84</v>
      </c>
      <c r="D290" s="27"/>
      <c r="E290" s="2"/>
      <c r="F290" s="40">
        <v>1</v>
      </c>
      <c r="G290" s="16" t="s">
        <v>192</v>
      </c>
      <c r="H290" s="39">
        <v>750</v>
      </c>
      <c r="I290" s="83"/>
      <c r="J290" s="2" t="s">
        <v>173</v>
      </c>
      <c r="M290">
        <f t="shared" si="4"/>
        <v>750</v>
      </c>
    </row>
    <row r="291" spans="1:13" ht="19.5">
      <c r="A291" s="10">
        <v>288</v>
      </c>
      <c r="B291" s="50" t="s">
        <v>82</v>
      </c>
      <c r="C291" s="46" t="s">
        <v>83</v>
      </c>
      <c r="D291" s="27"/>
      <c r="E291" s="2"/>
      <c r="F291" s="40">
        <v>1</v>
      </c>
      <c r="G291" s="16" t="s">
        <v>192</v>
      </c>
      <c r="H291" s="39">
        <v>550</v>
      </c>
      <c r="I291" s="83"/>
      <c r="J291" s="2"/>
      <c r="M291">
        <f t="shared" si="4"/>
        <v>550</v>
      </c>
    </row>
    <row r="292" spans="1:13" ht="19.5">
      <c r="A292" s="10">
        <v>289</v>
      </c>
      <c r="B292" s="50" t="s">
        <v>82</v>
      </c>
      <c r="C292" s="46" t="s">
        <v>127</v>
      </c>
      <c r="D292" s="30"/>
      <c r="E292" s="19"/>
      <c r="F292" s="40">
        <v>1</v>
      </c>
      <c r="G292" s="16" t="s">
        <v>192</v>
      </c>
      <c r="H292" s="38">
        <v>1200</v>
      </c>
      <c r="I292" s="82"/>
      <c r="J292" s="2"/>
      <c r="M292">
        <f t="shared" si="4"/>
        <v>1200</v>
      </c>
    </row>
    <row r="293" spans="1:13" ht="19.5">
      <c r="A293" s="10">
        <v>290</v>
      </c>
      <c r="B293" s="50" t="s">
        <v>82</v>
      </c>
      <c r="C293" s="46" t="s">
        <v>126</v>
      </c>
      <c r="D293" s="35" t="s">
        <v>128</v>
      </c>
      <c r="E293" s="19"/>
      <c r="F293" s="40">
        <v>1</v>
      </c>
      <c r="G293" s="16" t="s">
        <v>192</v>
      </c>
      <c r="H293" s="38">
        <v>350</v>
      </c>
      <c r="I293" s="82"/>
      <c r="J293" s="2"/>
      <c r="M293">
        <f t="shared" si="4"/>
        <v>350</v>
      </c>
    </row>
    <row r="294" spans="1:13" ht="19.5">
      <c r="A294" s="10">
        <v>291</v>
      </c>
      <c r="B294" s="50" t="s">
        <v>82</v>
      </c>
      <c r="C294" s="46" t="s">
        <v>81</v>
      </c>
      <c r="D294" s="27" t="s">
        <v>128</v>
      </c>
      <c r="E294" s="19"/>
      <c r="F294" s="40">
        <v>1</v>
      </c>
      <c r="G294" s="16" t="s">
        <v>192</v>
      </c>
      <c r="H294" s="39">
        <v>550</v>
      </c>
      <c r="I294" s="83"/>
      <c r="J294" s="2"/>
      <c r="M294">
        <f t="shared" si="4"/>
        <v>550</v>
      </c>
    </row>
    <row r="295" spans="1:13" ht="19.5">
      <c r="A295" s="10">
        <v>292</v>
      </c>
      <c r="B295" s="50" t="s">
        <v>473</v>
      </c>
      <c r="C295" s="46" t="s">
        <v>86</v>
      </c>
      <c r="D295" s="27" t="s">
        <v>85</v>
      </c>
      <c r="E295" s="2"/>
      <c r="F295" s="40">
        <v>20</v>
      </c>
      <c r="G295" s="16" t="s">
        <v>192</v>
      </c>
      <c r="H295" s="39">
        <v>550</v>
      </c>
      <c r="I295" s="83"/>
      <c r="J295" s="2"/>
      <c r="M295">
        <f t="shared" si="4"/>
        <v>11000</v>
      </c>
    </row>
    <row r="296" spans="1:13" ht="19.5">
      <c r="A296" s="10">
        <v>293</v>
      </c>
      <c r="B296" s="63" t="s">
        <v>94</v>
      </c>
      <c r="C296" s="46" t="s">
        <v>95</v>
      </c>
      <c r="D296" s="27" t="s">
        <v>96</v>
      </c>
      <c r="E296" s="2"/>
      <c r="F296" s="40">
        <v>5</v>
      </c>
      <c r="G296" s="16" t="s">
        <v>192</v>
      </c>
      <c r="H296" s="39"/>
      <c r="I296" s="83"/>
      <c r="J296" s="2"/>
      <c r="M296">
        <f t="shared" si="4"/>
        <v>0</v>
      </c>
    </row>
    <row r="297" spans="1:13" ht="19.5">
      <c r="A297" s="10">
        <v>294</v>
      </c>
      <c r="B297" s="50" t="s">
        <v>87</v>
      </c>
      <c r="C297" s="46" t="s">
        <v>305</v>
      </c>
      <c r="D297" s="27"/>
      <c r="E297" s="2"/>
      <c r="F297" s="40">
        <v>5</v>
      </c>
      <c r="G297" s="16" t="s">
        <v>192</v>
      </c>
      <c r="H297" s="56">
        <v>70</v>
      </c>
      <c r="I297" s="58"/>
      <c r="J297" s="2"/>
      <c r="M297">
        <f t="shared" si="4"/>
        <v>350</v>
      </c>
    </row>
    <row r="298" spans="1:13" ht="19.5">
      <c r="A298" s="10">
        <v>295</v>
      </c>
      <c r="B298" s="50" t="s">
        <v>171</v>
      </c>
      <c r="C298" s="46" t="s">
        <v>88</v>
      </c>
      <c r="D298" s="27"/>
      <c r="E298" s="2"/>
      <c r="F298" s="40">
        <v>30</v>
      </c>
      <c r="G298" s="16" t="s">
        <v>192</v>
      </c>
      <c r="H298" s="39">
        <v>55</v>
      </c>
      <c r="I298" s="83"/>
      <c r="J298" s="2" t="s">
        <v>114</v>
      </c>
      <c r="M298">
        <f t="shared" si="4"/>
        <v>1650</v>
      </c>
    </row>
    <row r="299" spans="1:13" ht="19.5">
      <c r="A299" s="10">
        <v>296</v>
      </c>
      <c r="B299" s="50" t="s">
        <v>171</v>
      </c>
      <c r="C299" s="46" t="s">
        <v>89</v>
      </c>
      <c r="D299" s="27"/>
      <c r="E299" s="2"/>
      <c r="F299" s="40">
        <v>30</v>
      </c>
      <c r="G299" s="16" t="s">
        <v>192</v>
      </c>
      <c r="H299" s="39">
        <v>55</v>
      </c>
      <c r="I299" s="83"/>
      <c r="J299" s="2" t="s">
        <v>114</v>
      </c>
      <c r="M299">
        <f t="shared" si="4"/>
        <v>1650</v>
      </c>
    </row>
    <row r="300" spans="1:13" ht="19.5">
      <c r="A300" s="10">
        <v>297</v>
      </c>
      <c r="B300" s="50" t="s">
        <v>171</v>
      </c>
      <c r="C300" s="46" t="s">
        <v>179</v>
      </c>
      <c r="D300" s="27"/>
      <c r="E300" s="2"/>
      <c r="F300" s="40">
        <v>35</v>
      </c>
      <c r="G300" s="16" t="s">
        <v>192</v>
      </c>
      <c r="H300" s="39">
        <v>90</v>
      </c>
      <c r="I300" s="83"/>
      <c r="J300" s="2" t="s">
        <v>114</v>
      </c>
      <c r="M300">
        <f t="shared" si="4"/>
        <v>3150</v>
      </c>
    </row>
    <row r="301" spans="1:10" ht="19.5">
      <c r="A301" s="10">
        <v>298</v>
      </c>
      <c r="B301" s="50" t="s">
        <v>530</v>
      </c>
      <c r="C301" s="46" t="s">
        <v>531</v>
      </c>
      <c r="D301" s="27"/>
      <c r="E301" s="2"/>
      <c r="F301" s="40">
        <v>1</v>
      </c>
      <c r="G301" s="16" t="s">
        <v>192</v>
      </c>
      <c r="H301" s="39">
        <v>9000</v>
      </c>
      <c r="I301" s="83"/>
      <c r="J301" s="2"/>
    </row>
    <row r="302" spans="1:10" ht="19.5">
      <c r="A302" s="10">
        <v>299</v>
      </c>
      <c r="B302" s="50" t="s">
        <v>530</v>
      </c>
      <c r="C302" s="46" t="s">
        <v>532</v>
      </c>
      <c r="D302" s="27"/>
      <c r="E302" s="2"/>
      <c r="F302" s="40">
        <v>1</v>
      </c>
      <c r="G302" s="16" t="s">
        <v>192</v>
      </c>
      <c r="H302" s="39">
        <v>5500</v>
      </c>
      <c r="I302" s="83"/>
      <c r="J302" s="2"/>
    </row>
    <row r="303" spans="1:13" ht="19.5">
      <c r="A303" s="10">
        <v>300</v>
      </c>
      <c r="B303" s="50" t="s">
        <v>400</v>
      </c>
      <c r="C303" s="46" t="s">
        <v>401</v>
      </c>
      <c r="D303" s="27"/>
      <c r="E303" s="2"/>
      <c r="F303" s="40">
        <v>14</v>
      </c>
      <c r="G303" s="16" t="s">
        <v>192</v>
      </c>
      <c r="H303" s="39">
        <v>150</v>
      </c>
      <c r="I303" s="83"/>
      <c r="J303" s="2"/>
      <c r="M303">
        <f t="shared" si="4"/>
        <v>2100</v>
      </c>
    </row>
    <row r="304" spans="1:13" ht="19.5">
      <c r="A304" s="10">
        <v>301</v>
      </c>
      <c r="B304" s="50" t="s">
        <v>399</v>
      </c>
      <c r="C304" s="46" t="s">
        <v>398</v>
      </c>
      <c r="D304" s="27"/>
      <c r="E304" s="2"/>
      <c r="F304" s="40">
        <v>10</v>
      </c>
      <c r="G304" s="16" t="s">
        <v>192</v>
      </c>
      <c r="H304" s="39">
        <v>100</v>
      </c>
      <c r="I304" s="83"/>
      <c r="J304" s="2" t="s">
        <v>136</v>
      </c>
      <c r="M304">
        <f t="shared" si="4"/>
        <v>1000</v>
      </c>
    </row>
    <row r="305" spans="1:13" ht="19.5">
      <c r="A305" s="10">
        <v>302</v>
      </c>
      <c r="B305" s="103" t="s">
        <v>519</v>
      </c>
      <c r="C305" s="46" t="s">
        <v>520</v>
      </c>
      <c r="D305" s="27"/>
      <c r="E305" s="2"/>
      <c r="F305" s="40">
        <v>1</v>
      </c>
      <c r="G305" s="16" t="s">
        <v>192</v>
      </c>
      <c r="H305" s="39">
        <v>70</v>
      </c>
      <c r="I305" s="83"/>
      <c r="J305" s="2" t="s">
        <v>115</v>
      </c>
      <c r="M305">
        <f t="shared" si="4"/>
        <v>70</v>
      </c>
    </row>
    <row r="306" spans="1:10" ht="19.5">
      <c r="A306" s="10">
        <v>303</v>
      </c>
      <c r="B306" s="103" t="s">
        <v>542</v>
      </c>
      <c r="C306" s="46" t="s">
        <v>543</v>
      </c>
      <c r="D306" s="27"/>
      <c r="E306" s="2"/>
      <c r="F306" s="40">
        <v>3</v>
      </c>
      <c r="G306" s="16" t="s">
        <v>192</v>
      </c>
      <c r="H306" s="39">
        <v>200</v>
      </c>
      <c r="I306" s="83"/>
      <c r="J306" s="2" t="s">
        <v>544</v>
      </c>
    </row>
    <row r="307" spans="1:10" ht="19.5">
      <c r="A307" s="10">
        <v>304</v>
      </c>
      <c r="B307" s="103" t="s">
        <v>542</v>
      </c>
      <c r="C307" s="46" t="s">
        <v>545</v>
      </c>
      <c r="D307" s="27"/>
      <c r="E307" s="2"/>
      <c r="F307" s="40">
        <v>3</v>
      </c>
      <c r="G307" s="16" t="s">
        <v>192</v>
      </c>
      <c r="H307" s="39">
        <v>200</v>
      </c>
      <c r="I307" s="83"/>
      <c r="J307" s="2" t="s">
        <v>546</v>
      </c>
    </row>
    <row r="308" spans="1:10" ht="19.5">
      <c r="A308" s="10">
        <v>305</v>
      </c>
      <c r="B308" s="103" t="s">
        <v>548</v>
      </c>
      <c r="C308" s="46" t="s">
        <v>547</v>
      </c>
      <c r="D308" s="27"/>
      <c r="E308" s="2"/>
      <c r="F308" s="40">
        <v>9</v>
      </c>
      <c r="G308" s="16" t="s">
        <v>192</v>
      </c>
      <c r="H308" s="39">
        <v>100</v>
      </c>
      <c r="I308" s="83"/>
      <c r="J308" s="2" t="s">
        <v>549</v>
      </c>
    </row>
    <row r="309" spans="1:10" ht="19.5">
      <c r="A309" s="10">
        <v>306</v>
      </c>
      <c r="B309" s="103"/>
      <c r="C309" s="46" t="s">
        <v>550</v>
      </c>
      <c r="D309" s="27"/>
      <c r="E309" s="2"/>
      <c r="F309" s="40">
        <v>6</v>
      </c>
      <c r="G309" s="16" t="s">
        <v>192</v>
      </c>
      <c r="H309" s="39"/>
      <c r="I309" s="83"/>
      <c r="J309" s="2"/>
    </row>
    <row r="310" spans="1:13" ht="19.5">
      <c r="A310" s="10">
        <v>307</v>
      </c>
      <c r="B310" s="50"/>
      <c r="C310" s="46" t="s">
        <v>551</v>
      </c>
      <c r="D310" s="27"/>
      <c r="E310" s="2"/>
      <c r="F310" s="40">
        <v>3</v>
      </c>
      <c r="G310" s="16" t="s">
        <v>192</v>
      </c>
      <c r="H310" s="39"/>
      <c r="I310" s="83"/>
      <c r="J310" s="2"/>
      <c r="M310">
        <f t="shared" si="4"/>
        <v>0</v>
      </c>
    </row>
    <row r="311" spans="1:13" ht="19.5">
      <c r="A311" s="10">
        <v>308</v>
      </c>
      <c r="B311" s="50" t="s">
        <v>129</v>
      </c>
      <c r="C311" s="125" t="s">
        <v>108</v>
      </c>
      <c r="D311" s="126"/>
      <c r="E311" s="127"/>
      <c r="F311" s="128">
        <v>300</v>
      </c>
      <c r="G311" s="129" t="s">
        <v>192</v>
      </c>
      <c r="H311" s="130">
        <v>4.5</v>
      </c>
      <c r="I311" s="130"/>
      <c r="J311" s="131" t="s">
        <v>186</v>
      </c>
      <c r="M311">
        <f t="shared" si="4"/>
        <v>1350</v>
      </c>
    </row>
    <row r="312" spans="1:13" ht="19.5">
      <c r="A312" s="10">
        <v>309</v>
      </c>
      <c r="B312" s="50" t="s">
        <v>129</v>
      </c>
      <c r="C312" s="125" t="s">
        <v>90</v>
      </c>
      <c r="D312" s="127"/>
      <c r="E312" s="127"/>
      <c r="F312" s="128">
        <v>500</v>
      </c>
      <c r="G312" s="129" t="s">
        <v>192</v>
      </c>
      <c r="H312" s="130">
        <v>4</v>
      </c>
      <c r="I312" s="130"/>
      <c r="J312" s="131" t="s">
        <v>186</v>
      </c>
      <c r="M312">
        <f t="shared" si="4"/>
        <v>2000</v>
      </c>
    </row>
    <row r="313" spans="1:13" ht="19.5">
      <c r="A313" s="10">
        <v>310</v>
      </c>
      <c r="B313" s="50" t="s">
        <v>129</v>
      </c>
      <c r="C313" s="125" t="s">
        <v>90</v>
      </c>
      <c r="D313" s="127"/>
      <c r="E313" s="127"/>
      <c r="F313" s="128">
        <v>1000</v>
      </c>
      <c r="G313" s="129" t="s">
        <v>192</v>
      </c>
      <c r="H313" s="130">
        <v>3.5</v>
      </c>
      <c r="I313" s="130"/>
      <c r="J313" s="131" t="s">
        <v>187</v>
      </c>
      <c r="M313">
        <f t="shared" si="4"/>
        <v>3500</v>
      </c>
    </row>
    <row r="314" spans="1:13" ht="19.5">
      <c r="A314" s="10">
        <v>311</v>
      </c>
      <c r="B314" s="50" t="s">
        <v>129</v>
      </c>
      <c r="C314" s="46" t="s">
        <v>90</v>
      </c>
      <c r="D314" s="27"/>
      <c r="E314" s="2"/>
      <c r="F314" s="40">
        <v>1000</v>
      </c>
      <c r="G314" s="16" t="s">
        <v>192</v>
      </c>
      <c r="H314" s="39">
        <v>2.5</v>
      </c>
      <c r="I314" s="83"/>
      <c r="J314" s="2" t="s">
        <v>188</v>
      </c>
      <c r="M314">
        <f t="shared" si="4"/>
        <v>2500</v>
      </c>
    </row>
    <row r="315" spans="1:13" ht="19.5">
      <c r="A315" s="10">
        <v>312</v>
      </c>
      <c r="B315" s="50" t="s">
        <v>129</v>
      </c>
      <c r="C315" s="125" t="s">
        <v>97</v>
      </c>
      <c r="D315" s="132"/>
      <c r="E315" s="131"/>
      <c r="F315" s="128">
        <v>100</v>
      </c>
      <c r="G315" s="129" t="s">
        <v>192</v>
      </c>
      <c r="H315" s="133">
        <v>3</v>
      </c>
      <c r="I315" s="133"/>
      <c r="J315" s="131" t="s">
        <v>189</v>
      </c>
      <c r="M315">
        <f t="shared" si="4"/>
        <v>300</v>
      </c>
    </row>
    <row r="316" spans="1:13" ht="19.5">
      <c r="A316" s="10">
        <v>313</v>
      </c>
      <c r="B316" s="50" t="s">
        <v>129</v>
      </c>
      <c r="C316" s="125" t="s">
        <v>97</v>
      </c>
      <c r="D316" s="132"/>
      <c r="E316" s="131"/>
      <c r="F316" s="128">
        <v>200</v>
      </c>
      <c r="G316" s="129" t="s">
        <v>192</v>
      </c>
      <c r="H316" s="133">
        <v>3.5</v>
      </c>
      <c r="I316" s="133"/>
      <c r="J316" s="131" t="s">
        <v>190</v>
      </c>
      <c r="M316">
        <f t="shared" si="4"/>
        <v>700</v>
      </c>
    </row>
    <row r="317" spans="1:13" ht="19.5">
      <c r="A317" s="10">
        <v>314</v>
      </c>
      <c r="B317" s="50" t="s">
        <v>129</v>
      </c>
      <c r="C317" s="46" t="s">
        <v>97</v>
      </c>
      <c r="D317" s="27"/>
      <c r="E317" s="2"/>
      <c r="F317" s="40">
        <v>1100</v>
      </c>
      <c r="G317" s="16" t="s">
        <v>192</v>
      </c>
      <c r="H317" s="39">
        <v>1.8</v>
      </c>
      <c r="I317" s="83"/>
      <c r="J317" s="2" t="s">
        <v>191</v>
      </c>
      <c r="M317">
        <f t="shared" si="4"/>
        <v>1980</v>
      </c>
    </row>
    <row r="318" spans="1:13" ht="19.5">
      <c r="A318" s="10">
        <v>315</v>
      </c>
      <c r="B318" s="50" t="s">
        <v>129</v>
      </c>
      <c r="C318" s="46" t="s">
        <v>247</v>
      </c>
      <c r="D318" s="27"/>
      <c r="E318" s="2"/>
      <c r="F318" s="40">
        <v>47</v>
      </c>
      <c r="G318" s="16" t="s">
        <v>192</v>
      </c>
      <c r="H318" s="39">
        <v>10</v>
      </c>
      <c r="I318" s="83"/>
      <c r="J318" s="2" t="s">
        <v>248</v>
      </c>
      <c r="M318">
        <f t="shared" si="4"/>
        <v>470</v>
      </c>
    </row>
    <row r="319" spans="1:13" ht="19.5">
      <c r="A319" s="10">
        <v>316</v>
      </c>
      <c r="B319" s="50" t="s">
        <v>129</v>
      </c>
      <c r="C319" s="46" t="s">
        <v>310</v>
      </c>
      <c r="D319" s="27"/>
      <c r="E319" s="2"/>
      <c r="F319" s="40">
        <v>150</v>
      </c>
      <c r="G319" s="16" t="s">
        <v>192</v>
      </c>
      <c r="H319" s="39">
        <v>15</v>
      </c>
      <c r="I319" s="83"/>
      <c r="J319" s="2" t="s">
        <v>311</v>
      </c>
      <c r="M319">
        <f t="shared" si="4"/>
        <v>2250</v>
      </c>
    </row>
    <row r="320" spans="1:13" ht="19.5">
      <c r="A320" s="10">
        <v>317</v>
      </c>
      <c r="B320" s="50" t="s">
        <v>256</v>
      </c>
      <c r="C320" s="46" t="s">
        <v>300</v>
      </c>
      <c r="D320" s="27"/>
      <c r="E320" s="2"/>
      <c r="F320" s="40">
        <v>50</v>
      </c>
      <c r="G320" s="16" t="s">
        <v>192</v>
      </c>
      <c r="H320" s="39">
        <v>50</v>
      </c>
      <c r="I320" s="83"/>
      <c r="J320" s="2"/>
      <c r="M320">
        <f t="shared" si="4"/>
        <v>2500</v>
      </c>
    </row>
    <row r="321" spans="1:13" ht="19.5">
      <c r="A321" s="10">
        <v>318</v>
      </c>
      <c r="B321" s="50" t="s">
        <v>256</v>
      </c>
      <c r="C321" s="46" t="s">
        <v>230</v>
      </c>
      <c r="D321" s="27"/>
      <c r="E321" s="2"/>
      <c r="F321" s="40">
        <v>30</v>
      </c>
      <c r="G321" s="16" t="s">
        <v>192</v>
      </c>
      <c r="H321" s="39">
        <v>70</v>
      </c>
      <c r="I321" s="83"/>
      <c r="J321" s="2" t="s">
        <v>218</v>
      </c>
      <c r="M321">
        <f t="shared" si="4"/>
        <v>2100</v>
      </c>
    </row>
    <row r="322" spans="1:13" ht="19.5">
      <c r="A322" s="10">
        <v>319</v>
      </c>
      <c r="B322" s="50" t="s">
        <v>256</v>
      </c>
      <c r="C322" s="46" t="s">
        <v>299</v>
      </c>
      <c r="D322" s="27"/>
      <c r="E322" s="2"/>
      <c r="F322" s="40">
        <v>30</v>
      </c>
      <c r="G322" s="16" t="s">
        <v>192</v>
      </c>
      <c r="H322" s="39">
        <v>70</v>
      </c>
      <c r="I322" s="83"/>
      <c r="J322" s="2" t="s">
        <v>218</v>
      </c>
      <c r="M322">
        <f t="shared" si="4"/>
        <v>2100</v>
      </c>
    </row>
    <row r="323" spans="1:13" ht="19.5">
      <c r="A323" s="10">
        <v>320</v>
      </c>
      <c r="B323" s="50" t="s">
        <v>539</v>
      </c>
      <c r="C323" s="46" t="s">
        <v>540</v>
      </c>
      <c r="D323" s="27"/>
      <c r="E323" s="2"/>
      <c r="F323" s="40">
        <v>1</v>
      </c>
      <c r="G323" s="16" t="s">
        <v>192</v>
      </c>
      <c r="H323" s="39">
        <v>7500</v>
      </c>
      <c r="I323" s="83"/>
      <c r="J323" s="2"/>
      <c r="M323">
        <f t="shared" si="4"/>
        <v>7500</v>
      </c>
    </row>
    <row r="324" spans="1:13" ht="19.5">
      <c r="A324" s="10">
        <v>321</v>
      </c>
      <c r="B324" s="50" t="s">
        <v>486</v>
      </c>
      <c r="C324" s="46" t="s">
        <v>487</v>
      </c>
      <c r="D324" s="27"/>
      <c r="E324" s="2"/>
      <c r="F324" s="40">
        <v>1</v>
      </c>
      <c r="G324" s="16" t="s">
        <v>192</v>
      </c>
      <c r="H324" s="39">
        <v>1250</v>
      </c>
      <c r="I324" s="83"/>
      <c r="J324" s="2" t="s">
        <v>135</v>
      </c>
      <c r="M324">
        <f t="shared" si="4"/>
        <v>1250</v>
      </c>
    </row>
    <row r="325" spans="1:13" ht="19.5">
      <c r="A325" s="10">
        <v>322</v>
      </c>
      <c r="B325" s="50" t="s">
        <v>513</v>
      </c>
      <c r="C325" s="46" t="s">
        <v>332</v>
      </c>
      <c r="D325" s="27"/>
      <c r="E325" s="2"/>
      <c r="F325" s="40">
        <v>17</v>
      </c>
      <c r="G325" s="16" t="s">
        <v>192</v>
      </c>
      <c r="H325" s="58">
        <v>350</v>
      </c>
      <c r="I325" s="58"/>
      <c r="J325" s="2" t="s">
        <v>455</v>
      </c>
      <c r="M325">
        <f t="shared" si="4"/>
        <v>5950</v>
      </c>
    </row>
    <row r="326" spans="1:13" ht="19.5">
      <c r="A326" s="10">
        <v>323</v>
      </c>
      <c r="B326" s="50" t="s">
        <v>315</v>
      </c>
      <c r="C326" s="46" t="s">
        <v>333</v>
      </c>
      <c r="D326" s="27"/>
      <c r="E326" s="2"/>
      <c r="F326" s="40">
        <v>17</v>
      </c>
      <c r="G326" s="16" t="s">
        <v>192</v>
      </c>
      <c r="H326" s="58">
        <v>15</v>
      </c>
      <c r="I326" s="58"/>
      <c r="J326" s="2" t="s">
        <v>455</v>
      </c>
      <c r="M326">
        <f aca="true" t="shared" si="5" ref="M326:M337">F326*H326</f>
        <v>255</v>
      </c>
    </row>
    <row r="327" spans="1:13" ht="19.5">
      <c r="A327" s="10">
        <v>324</v>
      </c>
      <c r="B327" s="117" t="s">
        <v>72</v>
      </c>
      <c r="C327" s="118" t="s">
        <v>297</v>
      </c>
      <c r="D327" s="119"/>
      <c r="E327" s="119" t="s">
        <v>298</v>
      </c>
      <c r="F327" s="120">
        <v>60</v>
      </c>
      <c r="G327" s="121" t="s">
        <v>192</v>
      </c>
      <c r="H327" s="122">
        <v>750</v>
      </c>
      <c r="I327" s="58"/>
      <c r="J327" s="2" t="s">
        <v>276</v>
      </c>
      <c r="M327">
        <f t="shared" si="5"/>
        <v>45000</v>
      </c>
    </row>
    <row r="328" spans="1:13" ht="19.5">
      <c r="A328" s="10">
        <v>325</v>
      </c>
      <c r="B328" s="117" t="s">
        <v>72</v>
      </c>
      <c r="C328" s="118" t="s">
        <v>479</v>
      </c>
      <c r="D328" s="119"/>
      <c r="E328" s="119"/>
      <c r="F328" s="120">
        <v>100</v>
      </c>
      <c r="G328" s="121" t="s">
        <v>192</v>
      </c>
      <c r="H328" s="122">
        <v>180</v>
      </c>
      <c r="I328" s="58"/>
      <c r="J328" s="2"/>
      <c r="M328">
        <f t="shared" si="5"/>
        <v>18000</v>
      </c>
    </row>
    <row r="329" spans="1:10" ht="19.5">
      <c r="A329" s="10">
        <v>326</v>
      </c>
      <c r="B329" s="117" t="s">
        <v>72</v>
      </c>
      <c r="C329" s="118" t="s">
        <v>521</v>
      </c>
      <c r="D329" s="119"/>
      <c r="E329" s="119"/>
      <c r="F329" s="120">
        <v>100</v>
      </c>
      <c r="G329" s="121" t="s">
        <v>192</v>
      </c>
      <c r="H329" s="122">
        <v>200</v>
      </c>
      <c r="I329" s="58"/>
      <c r="J329" s="2"/>
    </row>
    <row r="330" spans="1:13" ht="19.5">
      <c r="A330" s="10">
        <v>327</v>
      </c>
      <c r="B330" s="50" t="s">
        <v>285</v>
      </c>
      <c r="C330" s="46" t="s">
        <v>277</v>
      </c>
      <c r="D330" s="27" t="s">
        <v>278</v>
      </c>
      <c r="E330" s="2"/>
      <c r="F330" s="11">
        <v>50</v>
      </c>
      <c r="G330" s="16" t="s">
        <v>192</v>
      </c>
      <c r="H330" s="39">
        <v>25</v>
      </c>
      <c r="I330" s="83"/>
      <c r="J330" s="2"/>
      <c r="M330">
        <f t="shared" si="5"/>
        <v>1250</v>
      </c>
    </row>
    <row r="331" spans="1:13" ht="19.5">
      <c r="A331" s="10">
        <v>328</v>
      </c>
      <c r="B331" s="50" t="s">
        <v>286</v>
      </c>
      <c r="C331" s="46" t="s">
        <v>279</v>
      </c>
      <c r="D331" s="27" t="s">
        <v>278</v>
      </c>
      <c r="E331" s="2"/>
      <c r="F331" s="11">
        <v>98</v>
      </c>
      <c r="G331" s="16" t="s">
        <v>192</v>
      </c>
      <c r="H331" s="39">
        <v>5</v>
      </c>
      <c r="I331" s="83"/>
      <c r="J331" s="2"/>
      <c r="M331">
        <f t="shared" si="5"/>
        <v>490</v>
      </c>
    </row>
    <row r="332" spans="1:13" ht="19.5">
      <c r="A332" s="10">
        <v>329</v>
      </c>
      <c r="B332" s="50" t="s">
        <v>319</v>
      </c>
      <c r="C332" s="46" t="s">
        <v>320</v>
      </c>
      <c r="D332" s="27"/>
      <c r="E332" s="2"/>
      <c r="F332" s="11">
        <v>2</v>
      </c>
      <c r="G332" s="16" t="s">
        <v>192</v>
      </c>
      <c r="H332" s="39">
        <v>15000</v>
      </c>
      <c r="I332" s="83"/>
      <c r="J332" s="2"/>
      <c r="M332">
        <f t="shared" si="5"/>
        <v>30000</v>
      </c>
    </row>
    <row r="333" spans="1:13" ht="19.5">
      <c r="A333" s="10">
        <v>330</v>
      </c>
      <c r="B333" s="50" t="s">
        <v>340</v>
      </c>
      <c r="C333" s="46" t="s">
        <v>341</v>
      </c>
      <c r="D333" s="27"/>
      <c r="E333" s="2"/>
      <c r="F333" s="11">
        <v>2</v>
      </c>
      <c r="G333" s="16" t="s">
        <v>192</v>
      </c>
      <c r="H333" s="39"/>
      <c r="I333" s="83"/>
      <c r="J333" s="2"/>
      <c r="M333">
        <f t="shared" si="5"/>
        <v>0</v>
      </c>
    </row>
    <row r="334" spans="1:13" ht="19.5">
      <c r="A334" s="10">
        <v>331</v>
      </c>
      <c r="B334" s="50" t="s">
        <v>340</v>
      </c>
      <c r="C334" s="46" t="s">
        <v>342</v>
      </c>
      <c r="D334" s="27"/>
      <c r="E334" s="2"/>
      <c r="F334" s="11">
        <v>2</v>
      </c>
      <c r="G334" s="16" t="s">
        <v>192</v>
      </c>
      <c r="H334" s="39"/>
      <c r="I334" s="83"/>
      <c r="J334" s="2"/>
      <c r="M334">
        <f t="shared" si="5"/>
        <v>0</v>
      </c>
    </row>
    <row r="335" spans="1:13" ht="19.5">
      <c r="A335" s="10">
        <v>332</v>
      </c>
      <c r="B335" s="50" t="s">
        <v>533</v>
      </c>
      <c r="C335" s="46" t="s">
        <v>534</v>
      </c>
      <c r="D335" s="27"/>
      <c r="E335" s="2"/>
      <c r="F335" s="11">
        <v>1</v>
      </c>
      <c r="G335" s="16" t="s">
        <v>192</v>
      </c>
      <c r="H335" s="39">
        <v>4800</v>
      </c>
      <c r="I335" s="83"/>
      <c r="J335" s="2" t="s">
        <v>113</v>
      </c>
      <c r="M335">
        <f t="shared" si="5"/>
        <v>4800</v>
      </c>
    </row>
    <row r="336" spans="1:10" ht="19.5">
      <c r="A336" s="10">
        <v>333</v>
      </c>
      <c r="B336" s="50" t="s">
        <v>533</v>
      </c>
      <c r="C336" s="46"/>
      <c r="D336" s="27"/>
      <c r="E336" s="2"/>
      <c r="F336" s="11"/>
      <c r="G336" s="16"/>
      <c r="H336" s="39"/>
      <c r="I336" s="83"/>
      <c r="J336" s="2"/>
    </row>
    <row r="337" spans="1:13" ht="19.5">
      <c r="A337" s="10">
        <v>334</v>
      </c>
      <c r="B337" s="13" t="s">
        <v>145</v>
      </c>
      <c r="C337" s="9" t="s">
        <v>146</v>
      </c>
      <c r="D337" s="27" t="s">
        <v>147</v>
      </c>
      <c r="E337" s="11"/>
      <c r="F337" s="40">
        <v>2000</v>
      </c>
      <c r="G337" s="16" t="s">
        <v>192</v>
      </c>
      <c r="H337" s="39">
        <v>2</v>
      </c>
      <c r="I337" s="83"/>
      <c r="J337" s="2" t="s">
        <v>181</v>
      </c>
      <c r="M337">
        <f t="shared" si="5"/>
        <v>4000</v>
      </c>
    </row>
    <row r="338" spans="1:10" ht="17.25">
      <c r="A338" s="21"/>
      <c r="B338" s="22"/>
      <c r="C338" s="20"/>
      <c r="D338" s="20"/>
      <c r="E338" s="20"/>
      <c r="F338" s="20"/>
      <c r="G338" s="20"/>
      <c r="H338" s="20"/>
      <c r="I338" s="20"/>
      <c r="J338" s="20"/>
    </row>
    <row r="339" spans="1:13" ht="17.25">
      <c r="A339" s="21"/>
      <c r="B339" s="17"/>
      <c r="E339" s="20"/>
      <c r="F339" s="20"/>
      <c r="G339" s="20"/>
      <c r="H339" s="20"/>
      <c r="I339" s="20"/>
      <c r="J339" s="20"/>
      <c r="M339" s="24"/>
    </row>
    <row r="340" spans="1:13" ht="17.25">
      <c r="A340" s="21"/>
      <c r="B340" s="17"/>
      <c r="E340" s="20"/>
      <c r="F340" s="20"/>
      <c r="G340" s="20"/>
      <c r="H340" s="20"/>
      <c r="I340" s="20"/>
      <c r="J340" s="20"/>
      <c r="M340" s="124">
        <f>SUM(M4:M339)</f>
        <v>3752892.5</v>
      </c>
    </row>
    <row r="341" spans="1:10" ht="17.25">
      <c r="A341" s="21"/>
      <c r="B341" s="17"/>
      <c r="E341" s="20"/>
      <c r="F341" s="41"/>
      <c r="G341" s="20"/>
      <c r="H341" s="20"/>
      <c r="I341" s="20"/>
      <c r="J341" s="20"/>
    </row>
    <row r="342" spans="1:10" ht="17.25">
      <c r="A342" s="21"/>
      <c r="B342" s="17"/>
      <c r="E342" s="20"/>
      <c r="F342" s="41"/>
      <c r="G342" s="20"/>
      <c r="H342" s="20"/>
      <c r="I342" s="20"/>
      <c r="J342" s="20"/>
    </row>
    <row r="343" spans="1:10" ht="17.25">
      <c r="A343" s="21"/>
      <c r="B343" s="17"/>
      <c r="E343" s="20"/>
      <c r="F343" s="41"/>
      <c r="G343" s="20"/>
      <c r="H343" s="20"/>
      <c r="I343" s="20"/>
      <c r="J343" s="20"/>
    </row>
    <row r="344" spans="1:10" ht="17.25">
      <c r="A344" s="21"/>
      <c r="B344" s="17"/>
      <c r="E344" s="20"/>
      <c r="F344" s="41"/>
      <c r="G344" s="20"/>
      <c r="H344" s="20"/>
      <c r="I344" s="20"/>
      <c r="J344" s="20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L14"/>
  <sheetViews>
    <sheetView zoomScalePageLayoutView="0" workbookViewId="0" topLeftCell="A1">
      <selection activeCell="C7" sqref="C7"/>
    </sheetView>
  </sheetViews>
  <sheetFormatPr defaultColWidth="9.00390625" defaultRowHeight="12.75"/>
  <cols>
    <col min="1" max="1" width="6.625" style="0" customWidth="1"/>
    <col min="2" max="2" width="14.625" style="0" customWidth="1"/>
    <col min="3" max="3" width="32.50390625" style="0" customWidth="1"/>
    <col min="4" max="4" width="16.25390625" style="0" customWidth="1"/>
    <col min="5" max="5" width="21.00390625" style="0" customWidth="1"/>
    <col min="6" max="6" width="12.75390625" style="0" customWidth="1"/>
    <col min="7" max="7" width="4.625" style="0" customWidth="1"/>
    <col min="8" max="8" width="15.00390625" style="0" customWidth="1"/>
    <col min="9" max="9" width="13.625" style="0" customWidth="1"/>
    <col min="10" max="10" width="13.25390625" style="0" customWidth="1"/>
    <col min="11" max="11" width="5.875" style="0" customWidth="1"/>
    <col min="12" max="12" width="12.375" style="0" bestFit="1" customWidth="1"/>
  </cols>
  <sheetData>
    <row r="3" spans="1:10" ht="19.5">
      <c r="A3" s="4"/>
      <c r="B3" s="4"/>
      <c r="C3" s="4" t="s">
        <v>26</v>
      </c>
      <c r="D3" s="25" t="s">
        <v>28</v>
      </c>
      <c r="E3" s="4"/>
      <c r="F3" s="88" t="s">
        <v>27</v>
      </c>
      <c r="G3" s="36"/>
      <c r="H3" s="85" t="s">
        <v>170</v>
      </c>
      <c r="I3" s="80" t="s">
        <v>463</v>
      </c>
      <c r="J3" s="3" t="s">
        <v>29</v>
      </c>
    </row>
    <row r="4" spans="1:12" ht="19.5">
      <c r="A4" s="9">
        <v>1</v>
      </c>
      <c r="B4" s="14" t="s">
        <v>68</v>
      </c>
      <c r="C4" s="45" t="s">
        <v>43</v>
      </c>
      <c r="D4" s="32" t="s">
        <v>6</v>
      </c>
      <c r="E4" s="1"/>
      <c r="F4" s="10">
        <v>129</v>
      </c>
      <c r="G4" s="16" t="s">
        <v>192</v>
      </c>
      <c r="H4" s="62">
        <v>7500</v>
      </c>
      <c r="I4" s="37"/>
      <c r="J4" s="2" t="s">
        <v>136</v>
      </c>
      <c r="L4">
        <f aca="true" t="shared" si="0" ref="L4:L11">F4*H4</f>
        <v>967500</v>
      </c>
    </row>
    <row r="5" spans="1:12" ht="19.5">
      <c r="A5" s="9">
        <v>2</v>
      </c>
      <c r="B5" s="14" t="s">
        <v>68</v>
      </c>
      <c r="C5" s="46" t="s">
        <v>69</v>
      </c>
      <c r="D5" s="27" t="s">
        <v>70</v>
      </c>
      <c r="E5" s="1"/>
      <c r="F5" s="10">
        <v>1</v>
      </c>
      <c r="G5" s="16" t="s">
        <v>192</v>
      </c>
      <c r="H5" s="62">
        <v>9500</v>
      </c>
      <c r="I5" s="37"/>
      <c r="J5" s="2" t="s">
        <v>136</v>
      </c>
      <c r="L5">
        <f t="shared" si="0"/>
        <v>9500</v>
      </c>
    </row>
    <row r="6" spans="1:12" ht="19.5">
      <c r="A6" s="9">
        <v>3</v>
      </c>
      <c r="B6" s="14" t="s">
        <v>13</v>
      </c>
      <c r="C6" s="47" t="s">
        <v>47</v>
      </c>
      <c r="D6" s="26" t="s">
        <v>48</v>
      </c>
      <c r="E6" s="23" t="s">
        <v>49</v>
      </c>
      <c r="F6" s="10">
        <v>610</v>
      </c>
      <c r="G6" s="16" t="s">
        <v>192</v>
      </c>
      <c r="H6" s="62">
        <v>250</v>
      </c>
      <c r="I6" s="37"/>
      <c r="J6" s="2" t="s">
        <v>136</v>
      </c>
      <c r="L6">
        <f t="shared" si="0"/>
        <v>152500</v>
      </c>
    </row>
    <row r="7" spans="1:12" ht="19.5">
      <c r="A7" s="9">
        <v>4</v>
      </c>
      <c r="B7" s="14" t="s">
        <v>13</v>
      </c>
      <c r="C7" s="45" t="s">
        <v>44</v>
      </c>
      <c r="D7" s="32" t="s">
        <v>6</v>
      </c>
      <c r="E7" s="1"/>
      <c r="F7" s="10">
        <v>175</v>
      </c>
      <c r="G7" s="16" t="s">
        <v>192</v>
      </c>
      <c r="H7" s="62">
        <v>510</v>
      </c>
      <c r="I7" s="37"/>
      <c r="J7" s="2" t="s">
        <v>136</v>
      </c>
      <c r="L7">
        <f t="shared" si="0"/>
        <v>89250</v>
      </c>
    </row>
    <row r="8" spans="1:12" ht="19.5">
      <c r="A8" s="9">
        <v>5</v>
      </c>
      <c r="B8" s="14" t="s">
        <v>13</v>
      </c>
      <c r="C8" s="46" t="s">
        <v>35</v>
      </c>
      <c r="D8" s="27" t="s">
        <v>37</v>
      </c>
      <c r="E8" s="2"/>
      <c r="F8" s="40">
        <v>29</v>
      </c>
      <c r="G8" s="16" t="s">
        <v>192</v>
      </c>
      <c r="H8" s="44">
        <v>5500</v>
      </c>
      <c r="I8" s="83"/>
      <c r="J8" s="2" t="s">
        <v>291</v>
      </c>
      <c r="L8">
        <f t="shared" si="0"/>
        <v>159500</v>
      </c>
    </row>
    <row r="9" spans="1:12" ht="19.5">
      <c r="A9" s="9">
        <v>6</v>
      </c>
      <c r="B9" s="14" t="s">
        <v>13</v>
      </c>
      <c r="C9" s="49" t="s">
        <v>55</v>
      </c>
      <c r="D9" s="33" t="s">
        <v>54</v>
      </c>
      <c r="E9" s="2"/>
      <c r="F9" s="40">
        <v>50</v>
      </c>
      <c r="G9" s="16" t="s">
        <v>192</v>
      </c>
      <c r="H9" s="44">
        <v>7500</v>
      </c>
      <c r="I9" s="83"/>
      <c r="J9" s="2" t="s">
        <v>136</v>
      </c>
      <c r="L9">
        <f t="shared" si="0"/>
        <v>375000</v>
      </c>
    </row>
    <row r="10" spans="1:12" ht="19.5">
      <c r="A10" s="9">
        <v>7</v>
      </c>
      <c r="B10" s="14" t="s">
        <v>13</v>
      </c>
      <c r="C10" s="49" t="s">
        <v>55</v>
      </c>
      <c r="D10" s="27" t="s">
        <v>46</v>
      </c>
      <c r="E10" s="2"/>
      <c r="F10" s="40">
        <v>25</v>
      </c>
      <c r="G10" s="16" t="s">
        <v>192</v>
      </c>
      <c r="H10" s="44">
        <v>7000</v>
      </c>
      <c r="I10" s="83"/>
      <c r="J10" s="2" t="s">
        <v>139</v>
      </c>
      <c r="L10">
        <f t="shared" si="0"/>
        <v>175000</v>
      </c>
    </row>
    <row r="11" spans="1:12" ht="19.5">
      <c r="A11" s="9">
        <v>8</v>
      </c>
      <c r="B11" s="14" t="s">
        <v>13</v>
      </c>
      <c r="C11" s="48" t="s">
        <v>477</v>
      </c>
      <c r="D11" s="27" t="s">
        <v>478</v>
      </c>
      <c r="E11" s="2"/>
      <c r="F11" s="40">
        <v>50</v>
      </c>
      <c r="G11" s="16" t="s">
        <v>192</v>
      </c>
      <c r="H11" s="44">
        <v>2200</v>
      </c>
      <c r="I11" s="83"/>
      <c r="J11" s="2" t="s">
        <v>291</v>
      </c>
      <c r="L11">
        <f t="shared" si="0"/>
        <v>110000</v>
      </c>
    </row>
    <row r="12" spans="1:10" ht="19.5">
      <c r="A12" s="105"/>
      <c r="B12" s="106"/>
      <c r="C12" s="107"/>
      <c r="D12" s="35"/>
      <c r="E12" s="20"/>
      <c r="F12" s="108"/>
      <c r="G12" s="109"/>
      <c r="H12" s="84"/>
      <c r="I12" s="84"/>
      <c r="J12" s="20"/>
    </row>
    <row r="14" ht="19.5">
      <c r="L14" s="104">
        <f>SUM(L4:L13)</f>
        <v>2038250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Александр Герасименко</cp:lastModifiedBy>
  <cp:lastPrinted>2023-04-24T07:30:34Z</cp:lastPrinted>
  <dcterms:created xsi:type="dcterms:W3CDTF">2021-03-10T06:14:45Z</dcterms:created>
  <dcterms:modified xsi:type="dcterms:W3CDTF">2024-06-15T06:24:17Z</dcterms:modified>
  <cp:category/>
  <cp:version/>
  <cp:contentType/>
  <cp:contentStatus/>
</cp:coreProperties>
</file>